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waku\Desktop\ホームページ掲載用\"/>
    </mc:Choice>
  </mc:AlternateContent>
  <xr:revisionPtr revIDLastSave="0" documentId="8_{3B0A1F8E-E4B1-407A-A8B0-B59531EE19A6}" xr6:coauthVersionLast="47" xr6:coauthVersionMax="47" xr10:uidLastSave="{00000000-0000-0000-0000-000000000000}"/>
  <bookViews>
    <workbookView xWindow="-120" yWindow="-120" windowWidth="29040" windowHeight="15720" tabRatio="805" xr2:uid="{1AA0E616-D245-4535-83C8-9A59514CB766}"/>
  </bookViews>
  <sheets>
    <sheet name="仮申請書 " sheetId="15" r:id="rId1"/>
    <sheet name="仮申請書 記入例" sheetId="16" r:id="rId2"/>
    <sheet name="見積詳細書" sheetId="2" r:id="rId3"/>
    <sheet name="見積詳細書 記入例" sheetId="4" r:id="rId4"/>
    <sheet name="例）見積書1-4" sheetId="6" r:id="rId5"/>
    <sheet name="例）見積書6-7" sheetId="8" r:id="rId6"/>
    <sheet name="例）見積書5" sheetId="7" r:id="rId7"/>
    <sheet name="例）見積書8" sheetId="9" r:id="rId8"/>
  </sheets>
  <definedNames>
    <definedName name="_xlnm.Print_Area" localSheetId="0">'仮申請書 '!$A$1:$BF$46</definedName>
    <definedName name="_xlnm.Print_Area" localSheetId="2">見積詳細書!$A$1:$AC$20</definedName>
    <definedName name="_xlnm.Print_Area" localSheetId="4">'例）見積書1-4'!$A$1:$T$33</definedName>
    <definedName name="_xlnm.Print_Area" localSheetId="6">'例）見積書5'!$A$1:$L$27</definedName>
    <definedName name="_xlnm.Print_Area" localSheetId="5">'例）見積書6-7'!$A$1:$H$40</definedName>
    <definedName name="_xlnm.Print_Area" localSheetId="7">'例）見積書8'!$A$1:$L$26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 i="15" l="1"/>
  <c r="AV6" i="16"/>
  <c r="AV8" i="16" s="1"/>
  <c r="AV9" i="16" s="1"/>
  <c r="AV6" i="15"/>
  <c r="AV8" i="15" s="1"/>
  <c r="AV9" i="15" s="1"/>
  <c r="AV12" i="15"/>
  <c r="AV21" i="16"/>
  <c r="AV20" i="16"/>
  <c r="AV19" i="16"/>
  <c r="AV18" i="16"/>
  <c r="AV17" i="16"/>
  <c r="AV16" i="16"/>
  <c r="AV15" i="16"/>
  <c r="AV14" i="16"/>
  <c r="AV13" i="16"/>
  <c r="AV12" i="16"/>
  <c r="Z31" i="16"/>
  <c r="Z22" i="16"/>
  <c r="AI23" i="16"/>
  <c r="Z31" i="15"/>
  <c r="Z22" i="15"/>
  <c r="AV21" i="15"/>
  <c r="AV20" i="15"/>
  <c r="AV19" i="15"/>
  <c r="AV18" i="15"/>
  <c r="AV17" i="15"/>
  <c r="AV16" i="15"/>
  <c r="AV15" i="15"/>
  <c r="AV14" i="15"/>
  <c r="AV13" i="15"/>
  <c r="G16" i="9"/>
  <c r="G17" i="9"/>
  <c r="G18" i="9"/>
  <c r="G19" i="9"/>
  <c r="G20" i="9"/>
  <c r="G21" i="9"/>
  <c r="G22" i="9"/>
  <c r="G23" i="9"/>
  <c r="G24" i="9"/>
  <c r="G25" i="9"/>
  <c r="AV7" i="16" l="1"/>
  <c r="AV7" i="15"/>
  <c r="L22" i="9"/>
  <c r="L24" i="9" s="1"/>
  <c r="L25" i="9" s="1"/>
  <c r="C11" i="9" s="1"/>
  <c r="AV22" i="16"/>
  <c r="AN23" i="16" s="1"/>
  <c r="AR23" i="16"/>
  <c r="AV22" i="15"/>
  <c r="AR23" i="15" s="1"/>
  <c r="G36" i="8"/>
  <c r="G30" i="8"/>
  <c r="G29" i="8"/>
  <c r="G28" i="8"/>
  <c r="G27" i="8"/>
  <c r="G26" i="8"/>
  <c r="G25" i="8"/>
  <c r="G24" i="8"/>
  <c r="G23" i="8"/>
  <c r="G22" i="8"/>
  <c r="G21" i="8"/>
  <c r="G20" i="8"/>
  <c r="G19" i="8"/>
  <c r="G18" i="8"/>
  <c r="G17" i="8"/>
  <c r="G16" i="8"/>
  <c r="G32" i="8" l="1"/>
  <c r="AN23" i="15"/>
  <c r="G34" i="8"/>
  <c r="G35" i="8" s="1"/>
  <c r="C10" i="8" s="1"/>
  <c r="G27" i="7"/>
  <c r="G26" i="7"/>
  <c r="G25" i="7"/>
  <c r="G24" i="7"/>
  <c r="G23" i="7"/>
  <c r="G22" i="7"/>
  <c r="G21" i="7"/>
  <c r="G20" i="7"/>
  <c r="G19" i="7"/>
  <c r="G18" i="7"/>
  <c r="G17" i="7"/>
  <c r="K24" i="7" l="1"/>
  <c r="K26" i="7"/>
  <c r="K27" i="7" s="1"/>
  <c r="C10" i="7" s="1"/>
  <c r="O29" i="6" l="1"/>
  <c r="O28" i="6"/>
  <c r="O27" i="6"/>
  <c r="O26" i="6"/>
  <c r="O25" i="6"/>
  <c r="O24" i="6"/>
  <c r="O23" i="6"/>
  <c r="O22" i="6"/>
  <c r="O21" i="6"/>
  <c r="O20" i="6"/>
  <c r="O19" i="6"/>
  <c r="O18" i="6"/>
  <c r="L30" i="6" l="1"/>
  <c r="L31" i="6" s="1"/>
  <c r="L32" i="6" s="1"/>
  <c r="D15" i="6" s="1"/>
  <c r="R17" i="4"/>
  <c r="R16" i="4"/>
  <c r="R15" i="4"/>
  <c r="R14" i="4"/>
  <c r="R13" i="4"/>
  <c r="R12" i="4"/>
  <c r="R11" i="4"/>
  <c r="R10" i="4"/>
  <c r="R19" i="2"/>
  <c r="R18" i="2"/>
  <c r="R17" i="2"/>
  <c r="R16" i="2"/>
  <c r="R15" i="2"/>
  <c r="R14" i="2"/>
  <c r="R13" i="2"/>
  <c r="R12" i="2"/>
  <c r="R11" i="2"/>
  <c r="R10" i="2"/>
  <c r="R20" i="4" l="1"/>
  <c r="R2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5" authorId="0" shapeId="0" xr:uid="{18AD9ADB-36D1-46DA-A0D7-FB1B280EDCD0}">
      <text>
        <r>
          <rPr>
            <sz val="9"/>
            <color indexed="81"/>
            <rFont val="ＭＳ Ｐゴシック"/>
            <family val="3"/>
            <charset val="128"/>
          </rPr>
          <t>数式が入っています。</t>
        </r>
      </text>
    </comment>
    <comment ref="O18" authorId="0" shapeId="0" xr:uid="{A2F6F2FE-4F8C-4102-9E6A-6BA16EEB115F}">
      <text>
        <r>
          <rPr>
            <sz val="9"/>
            <color indexed="81"/>
            <rFont val="ＭＳ Ｐゴシック"/>
            <family val="3"/>
            <charset val="128"/>
          </rPr>
          <t>数式が入っています</t>
        </r>
      </text>
    </comment>
    <comment ref="O19" authorId="0" shapeId="0" xr:uid="{2DBBAF20-3E73-4AC5-A725-2297F37F9E63}">
      <text>
        <r>
          <rPr>
            <sz val="9"/>
            <color indexed="81"/>
            <rFont val="ＭＳ Ｐゴシック"/>
            <family val="3"/>
            <charset val="128"/>
          </rPr>
          <t>数式が入っています</t>
        </r>
      </text>
    </comment>
    <comment ref="O20" authorId="0" shapeId="0" xr:uid="{0F623BF9-5A7F-4A11-BF11-CF24DB072D13}">
      <text>
        <r>
          <rPr>
            <sz val="9"/>
            <color indexed="81"/>
            <rFont val="ＭＳ Ｐゴシック"/>
            <family val="3"/>
            <charset val="128"/>
          </rPr>
          <t>数式が入っています</t>
        </r>
      </text>
    </comment>
    <comment ref="O21" authorId="0" shapeId="0" xr:uid="{B9FCA05A-FE3A-4AC7-8DE8-F381BF22C48B}">
      <text>
        <r>
          <rPr>
            <sz val="9"/>
            <color indexed="81"/>
            <rFont val="ＭＳ Ｐゴシック"/>
            <family val="3"/>
            <charset val="128"/>
          </rPr>
          <t>数式が入っています</t>
        </r>
      </text>
    </comment>
    <comment ref="O22" authorId="0" shapeId="0" xr:uid="{B3BFFF45-7708-417C-9C75-EBAD97F82706}">
      <text>
        <r>
          <rPr>
            <sz val="9"/>
            <color indexed="81"/>
            <rFont val="ＭＳ Ｐゴシック"/>
            <family val="3"/>
            <charset val="128"/>
          </rPr>
          <t>数式が入っています</t>
        </r>
      </text>
    </comment>
    <comment ref="O23" authorId="0" shapeId="0" xr:uid="{FD8C338E-D07D-4316-81F0-14159F8807B5}">
      <text>
        <r>
          <rPr>
            <sz val="9"/>
            <color indexed="81"/>
            <rFont val="ＭＳ Ｐゴシック"/>
            <family val="3"/>
            <charset val="128"/>
          </rPr>
          <t>数式が入っています</t>
        </r>
      </text>
    </comment>
    <comment ref="O24" authorId="0" shapeId="0" xr:uid="{529284C5-1657-4C2E-B0B6-568C63E71B2C}">
      <text>
        <r>
          <rPr>
            <sz val="9"/>
            <color indexed="81"/>
            <rFont val="ＭＳ Ｐゴシック"/>
            <family val="3"/>
            <charset val="128"/>
          </rPr>
          <t>数式が入っています</t>
        </r>
      </text>
    </comment>
    <comment ref="O25" authorId="0" shapeId="0" xr:uid="{5D4EBE72-D54F-4BA2-9AEB-C7A25FACC503}">
      <text>
        <r>
          <rPr>
            <sz val="9"/>
            <color indexed="81"/>
            <rFont val="ＭＳ Ｐゴシック"/>
            <family val="3"/>
            <charset val="128"/>
          </rPr>
          <t>数式が入っています</t>
        </r>
      </text>
    </comment>
    <comment ref="O26" authorId="0" shapeId="0" xr:uid="{379AE98D-917D-42BA-8419-661C59543D43}">
      <text>
        <r>
          <rPr>
            <sz val="9"/>
            <color indexed="81"/>
            <rFont val="ＭＳ Ｐゴシック"/>
            <family val="3"/>
            <charset val="128"/>
          </rPr>
          <t>数式が入っています</t>
        </r>
      </text>
    </comment>
    <comment ref="O27" authorId="0" shapeId="0" xr:uid="{B5A5AEB2-55A4-4CBD-AE69-C9B14CF44C19}">
      <text>
        <r>
          <rPr>
            <sz val="9"/>
            <color indexed="81"/>
            <rFont val="ＭＳ Ｐゴシック"/>
            <family val="3"/>
            <charset val="128"/>
          </rPr>
          <t>数式が入っています</t>
        </r>
      </text>
    </comment>
    <comment ref="O28" authorId="0" shapeId="0" xr:uid="{6ECE2F9C-C934-4FC9-9282-4792F19D79D0}">
      <text>
        <r>
          <rPr>
            <sz val="9"/>
            <color indexed="81"/>
            <rFont val="ＭＳ Ｐゴシック"/>
            <family val="3"/>
            <charset val="128"/>
          </rPr>
          <t>数式が入っています</t>
        </r>
      </text>
    </comment>
    <comment ref="O29" authorId="0" shapeId="0" xr:uid="{C6F70B60-D2D7-4FB7-B039-2DF53DE63369}">
      <text>
        <r>
          <rPr>
            <sz val="9"/>
            <color indexed="81"/>
            <rFont val="ＭＳ Ｐゴシック"/>
            <family val="3"/>
            <charset val="128"/>
          </rPr>
          <t>数式が入っています</t>
        </r>
      </text>
    </comment>
    <comment ref="L30" authorId="0" shapeId="0" xr:uid="{6D0A7102-1F10-4306-8898-3E4148579211}">
      <text>
        <r>
          <rPr>
            <sz val="9"/>
            <color indexed="81"/>
            <rFont val="ＭＳ Ｐゴシック"/>
            <family val="3"/>
            <charset val="128"/>
          </rPr>
          <t>数式が入っています</t>
        </r>
      </text>
    </comment>
    <comment ref="L31" authorId="0" shapeId="0" xr:uid="{8E1D8B88-C5EE-4641-A0CE-8ECA8F48C68E}">
      <text>
        <r>
          <rPr>
            <sz val="9"/>
            <color indexed="81"/>
            <rFont val="ＭＳ Ｐゴシック"/>
            <family val="3"/>
            <charset val="128"/>
          </rPr>
          <t>数式が入っています</t>
        </r>
      </text>
    </comment>
    <comment ref="L32" authorId="0" shapeId="0" xr:uid="{6EF8964C-2679-432C-9C33-B071C39D8602}">
      <text>
        <r>
          <rPr>
            <sz val="9"/>
            <color indexed="81"/>
            <rFont val="ＭＳ Ｐゴシック"/>
            <family val="3"/>
            <charset val="128"/>
          </rPr>
          <t>数式が入っています</t>
        </r>
      </text>
    </comment>
  </commentList>
</comments>
</file>

<file path=xl/sharedStrings.xml><?xml version="1.0" encoding="utf-8"?>
<sst xmlns="http://schemas.openxmlformats.org/spreadsheetml/2006/main" count="671" uniqueCount="284">
  <si>
    <t>国際ロータリー第2820地区　ロータリー財団委員会</t>
    <rPh sb="0" eb="2">
      <t>コクサイ</t>
    </rPh>
    <rPh sb="20" eb="22">
      <t>ザイダン</t>
    </rPh>
    <rPh sb="22" eb="25">
      <t>イインカイ</t>
    </rPh>
    <phoneticPr fontId="1"/>
  </si>
  <si>
    <t>年度地区補助金申請</t>
    <rPh sb="0" eb="9">
      <t>ネンドチクホジョキンシンセイ</t>
    </rPh>
    <phoneticPr fontId="1"/>
  </si>
  <si>
    <t>～</t>
    <phoneticPr fontId="1"/>
  </si>
  <si>
    <t>受付期間</t>
    <rPh sb="0" eb="4">
      <t>ウケツケキカン</t>
    </rPh>
    <phoneticPr fontId="1"/>
  </si>
  <si>
    <t>年</t>
    <rPh sb="0" eb="1">
      <t>ネン</t>
    </rPh>
    <phoneticPr fontId="1"/>
  </si>
  <si>
    <t>月</t>
    <rPh sb="0" eb="1">
      <t>ツキ</t>
    </rPh>
    <phoneticPr fontId="1"/>
  </si>
  <si>
    <t>日</t>
    <rPh sb="0" eb="1">
      <t>ニチ</t>
    </rPh>
    <phoneticPr fontId="1"/>
  </si>
  <si>
    <t>ロータリークラブ名</t>
    <rPh sb="8" eb="9">
      <t>メイ</t>
    </rPh>
    <phoneticPr fontId="1"/>
  </si>
  <si>
    <t>プロジェクト名</t>
    <rPh sb="6" eb="7">
      <t>メイ</t>
    </rPh>
    <phoneticPr fontId="1"/>
  </si>
  <si>
    <t>実施場所</t>
    <rPh sb="0" eb="4">
      <t>ジッシバショ</t>
    </rPh>
    <phoneticPr fontId="1"/>
  </si>
  <si>
    <t>主旨及び概要</t>
    <rPh sb="0" eb="3">
      <t>シュシオヨ</t>
    </rPh>
    <rPh sb="4" eb="6">
      <t>ガイヨウ</t>
    </rPh>
    <phoneticPr fontId="1"/>
  </si>
  <si>
    <t>：</t>
    <phoneticPr fontId="1"/>
  </si>
  <si>
    <t>ロータリークラブ</t>
    <phoneticPr fontId="1"/>
  </si>
  <si>
    <t>※　抽象的でなく、具体的かつ簡素に100文字以内で記載してください</t>
    <rPh sb="2" eb="4">
      <t>チュウショウ</t>
    </rPh>
    <rPh sb="4" eb="5">
      <t>テキ</t>
    </rPh>
    <phoneticPr fontId="1"/>
  </si>
  <si>
    <t>開始予定日</t>
    <rPh sb="0" eb="5">
      <t>カイシヨテイビ</t>
    </rPh>
    <phoneticPr fontId="1"/>
  </si>
  <si>
    <t>終了予定日</t>
    <rPh sb="0" eb="2">
      <t>シュウリョウ</t>
    </rPh>
    <rPh sb="2" eb="4">
      <t>ヨテイ</t>
    </rPh>
    <rPh sb="4" eb="5">
      <t>ビ</t>
    </rPh>
    <phoneticPr fontId="1"/>
  </si>
  <si>
    <t>．</t>
    <phoneticPr fontId="1"/>
  </si>
  <si>
    <t>プロジェクトの概要</t>
    <rPh sb="7" eb="9">
      <t>ガイヨウ</t>
    </rPh>
    <phoneticPr fontId="1"/>
  </si>
  <si>
    <t>①</t>
    <phoneticPr fontId="1"/>
  </si>
  <si>
    <t>②</t>
    <phoneticPr fontId="1"/>
  </si>
  <si>
    <t>プロジェクトの受益者は誰ですか</t>
    <rPh sb="7" eb="10">
      <t>ジュエキシャ</t>
    </rPh>
    <rPh sb="11" eb="12">
      <t>ダレ</t>
    </rPh>
    <phoneticPr fontId="1"/>
  </si>
  <si>
    <t>ロータリアン以外の参加人数は何名ですか</t>
    <rPh sb="6" eb="8">
      <t>イガイ</t>
    </rPh>
    <rPh sb="9" eb="13">
      <t>サンカニンズウ</t>
    </rPh>
    <rPh sb="14" eb="16">
      <t>ナンメイ</t>
    </rPh>
    <phoneticPr fontId="1"/>
  </si>
  <si>
    <t>③</t>
    <phoneticPr fontId="1"/>
  </si>
  <si>
    <t>プロジェクトを実施することによる恩恵は何ですか</t>
    <rPh sb="7" eb="9">
      <t>ジッシ</t>
    </rPh>
    <rPh sb="16" eb="18">
      <t>オンケイ</t>
    </rPh>
    <rPh sb="19" eb="20">
      <t>ナン</t>
    </rPh>
    <phoneticPr fontId="1"/>
  </si>
  <si>
    <t>Ⅰ</t>
    <phoneticPr fontId="1"/>
  </si>
  <si>
    <t>Ⅱ</t>
    <phoneticPr fontId="1"/>
  </si>
  <si>
    <t>Ⅲ</t>
    <phoneticPr fontId="1"/>
  </si>
  <si>
    <t>Ⅳ</t>
    <phoneticPr fontId="1"/>
  </si>
  <si>
    <t>④</t>
    <phoneticPr fontId="1"/>
  </si>
  <si>
    <t>このプロジェクトに何名のロータリアン及びその関係者が参加する予定ですか</t>
    <phoneticPr fontId="1"/>
  </si>
  <si>
    <t>ロータリアン</t>
    <phoneticPr fontId="1"/>
  </si>
  <si>
    <t>インターアクト</t>
    <phoneticPr fontId="1"/>
  </si>
  <si>
    <t>ローターアクト</t>
    <phoneticPr fontId="1"/>
  </si>
  <si>
    <t>ロータリーファミリー</t>
    <phoneticPr fontId="1"/>
  </si>
  <si>
    <t>人</t>
    <rPh sb="0" eb="1">
      <t>ニン</t>
    </rPh>
    <phoneticPr fontId="1"/>
  </si>
  <si>
    <t>合計</t>
    <rPh sb="0" eb="2">
      <t>ゴウケイ</t>
    </rPh>
    <phoneticPr fontId="1"/>
  </si>
  <si>
    <t>⑤</t>
    <phoneticPr fontId="1"/>
  </si>
  <si>
    <t>これらのロータリアンは何を行いますか。具体的に2つ以上挙げて下さい（財政支援は除く）</t>
    <rPh sb="11" eb="12">
      <t>ナニ</t>
    </rPh>
    <rPh sb="13" eb="14">
      <t>オコナ</t>
    </rPh>
    <rPh sb="19" eb="22">
      <t>グタイテキ</t>
    </rPh>
    <rPh sb="25" eb="28">
      <t>イジョウア</t>
    </rPh>
    <rPh sb="30" eb="31">
      <t>クダ</t>
    </rPh>
    <rPh sb="34" eb="38">
      <t>ザイセイシエン</t>
    </rPh>
    <rPh sb="39" eb="40">
      <t>ノゾ</t>
    </rPh>
    <phoneticPr fontId="1"/>
  </si>
  <si>
    <t>⑥</t>
    <phoneticPr fontId="1"/>
  </si>
  <si>
    <t>このプロジェクトを実施することにより地域社会に対してどのような影響を期待できますか</t>
    <rPh sb="9" eb="11">
      <t>ジッシ</t>
    </rPh>
    <rPh sb="18" eb="22">
      <t>チイキシャカイ</t>
    </rPh>
    <rPh sb="23" eb="24">
      <t>タイ</t>
    </rPh>
    <rPh sb="31" eb="33">
      <t>エイキョウ</t>
    </rPh>
    <rPh sb="34" eb="36">
      <t>キタイ</t>
    </rPh>
    <phoneticPr fontId="1"/>
  </si>
  <si>
    <t>⑦</t>
    <phoneticPr fontId="1"/>
  </si>
  <si>
    <t>協力団体が関与している場合、その団体名および役割を記述して下さい</t>
    <rPh sb="0" eb="4">
      <t>キョウリョクダンタイ</t>
    </rPh>
    <rPh sb="5" eb="7">
      <t>カンヨ</t>
    </rPh>
    <rPh sb="11" eb="13">
      <t>バアイ</t>
    </rPh>
    <rPh sb="16" eb="19">
      <t>ダンタイメイ</t>
    </rPh>
    <rPh sb="22" eb="24">
      <t>ヤクワリ</t>
    </rPh>
    <rPh sb="25" eb="27">
      <t>キジュツ</t>
    </rPh>
    <rPh sb="29" eb="30">
      <t>クダ</t>
    </rPh>
    <phoneticPr fontId="1"/>
  </si>
  <si>
    <t>団体名</t>
    <rPh sb="0" eb="3">
      <t>ダンタイメイ</t>
    </rPh>
    <phoneticPr fontId="1"/>
  </si>
  <si>
    <t>役割</t>
    <rPh sb="0" eb="2">
      <t>ヤクワリ</t>
    </rPh>
    <phoneticPr fontId="1"/>
  </si>
  <si>
    <t>収支予算書（必須　別途見積書添付）</t>
    <rPh sb="0" eb="5">
      <t>シュウシヨサンショ</t>
    </rPh>
    <rPh sb="6" eb="8">
      <t>ヒッス</t>
    </rPh>
    <rPh sb="9" eb="14">
      <t>ベットミツモリショ</t>
    </rPh>
    <rPh sb="14" eb="16">
      <t>テンプ</t>
    </rPh>
    <phoneticPr fontId="1"/>
  </si>
  <si>
    <t>◆</t>
    <phoneticPr fontId="1"/>
  </si>
  <si>
    <t>収入の部</t>
    <rPh sb="0" eb="2">
      <t>シュウニュウ</t>
    </rPh>
    <rPh sb="3" eb="4">
      <t>ブ</t>
    </rPh>
    <phoneticPr fontId="1"/>
  </si>
  <si>
    <t>No,</t>
    <phoneticPr fontId="1"/>
  </si>
  <si>
    <t>摘要</t>
    <rPh sb="0" eb="2">
      <t>テキヨウ</t>
    </rPh>
    <phoneticPr fontId="1"/>
  </si>
  <si>
    <t>金額</t>
    <rPh sb="0" eb="2">
      <t>キンガク</t>
    </rPh>
    <phoneticPr fontId="1"/>
  </si>
  <si>
    <t>項目</t>
    <rPh sb="0" eb="2">
      <t>コウモク</t>
    </rPh>
    <phoneticPr fontId="1"/>
  </si>
  <si>
    <t>具体的に記載して下さい（必要時応じて行を追加して下さい）</t>
    <rPh sb="0" eb="3">
      <t>グタイテキ</t>
    </rPh>
    <rPh sb="4" eb="6">
      <t>キサイ</t>
    </rPh>
    <rPh sb="8" eb="9">
      <t>クダ</t>
    </rPh>
    <rPh sb="12" eb="16">
      <t>ヒツヨウジオウ</t>
    </rPh>
    <rPh sb="18" eb="19">
      <t>ギョウ</t>
    </rPh>
    <rPh sb="20" eb="22">
      <t>ツイカ</t>
    </rPh>
    <rPh sb="24" eb="25">
      <t>クダ</t>
    </rPh>
    <phoneticPr fontId="1"/>
  </si>
  <si>
    <t>支出の部</t>
    <rPh sb="0" eb="2">
      <t>シシュツ</t>
    </rPh>
    <rPh sb="3" eb="4">
      <t>ブ</t>
    </rPh>
    <phoneticPr fontId="1"/>
  </si>
  <si>
    <t>数量</t>
    <rPh sb="0" eb="2">
      <t>スウリョウ</t>
    </rPh>
    <phoneticPr fontId="1"/>
  </si>
  <si>
    <t>単価</t>
    <rPh sb="0" eb="2">
      <t>タンカ</t>
    </rPh>
    <phoneticPr fontId="1"/>
  </si>
  <si>
    <t>支出総合計額</t>
    <rPh sb="0" eb="6">
      <t>シシュツソウゴウケイガク</t>
    </rPh>
    <phoneticPr fontId="1"/>
  </si>
  <si>
    <t>-</t>
    <phoneticPr fontId="1"/>
  </si>
  <si>
    <t>幹事</t>
    <rPh sb="0" eb="2">
      <t>カンジ</t>
    </rPh>
    <phoneticPr fontId="1"/>
  </si>
  <si>
    <t>氏名</t>
    <rPh sb="0" eb="2">
      <t>シメイ</t>
    </rPh>
    <phoneticPr fontId="1"/>
  </si>
  <si>
    <t>住所</t>
    <rPh sb="0" eb="2">
      <t>ジュウショ</t>
    </rPh>
    <phoneticPr fontId="1"/>
  </si>
  <si>
    <t>〒</t>
    <phoneticPr fontId="1"/>
  </si>
  <si>
    <t>度</t>
    <rPh sb="0" eb="1">
      <t>ド</t>
    </rPh>
    <phoneticPr fontId="1"/>
  </si>
  <si>
    <t>電話番号</t>
    <rPh sb="0" eb="4">
      <t>デンワバンゴウ</t>
    </rPh>
    <phoneticPr fontId="1"/>
  </si>
  <si>
    <t>県</t>
    <rPh sb="0" eb="1">
      <t>ケン</t>
    </rPh>
    <phoneticPr fontId="1"/>
  </si>
  <si>
    <t>メールアドレス</t>
    <phoneticPr fontId="1"/>
  </si>
  <si>
    <t>＠</t>
    <phoneticPr fontId="1"/>
  </si>
  <si>
    <t>、</t>
    <phoneticPr fontId="1"/>
  </si>
  <si>
    <t>として、私はここに</t>
    <rPh sb="4" eb="5">
      <t>ワタシ</t>
    </rPh>
    <phoneticPr fontId="1"/>
  </si>
  <si>
    <t>度クラブ会長</t>
    <rPh sb="0" eb="1">
      <t>ド</t>
    </rPh>
    <rPh sb="4" eb="6">
      <t>カイチョウ</t>
    </rPh>
    <phoneticPr fontId="1"/>
  </si>
  <si>
    <t>日付</t>
    <rPh sb="0" eb="2">
      <t>ヒヅケ</t>
    </rPh>
    <phoneticPr fontId="1"/>
  </si>
  <si>
    <t>収支の部</t>
    <rPh sb="0" eb="2">
      <t>シュウシ</t>
    </rPh>
    <rPh sb="3" eb="4">
      <t>ブ</t>
    </rPh>
    <phoneticPr fontId="1"/>
  </si>
  <si>
    <t>見積書合計額</t>
    <rPh sb="0" eb="6">
      <t>ミツモリショゴウケイガク</t>
    </rPh>
    <phoneticPr fontId="1"/>
  </si>
  <si>
    <t>見積書No,</t>
    <rPh sb="0" eb="3">
      <t>ミツモリショ</t>
    </rPh>
    <phoneticPr fontId="1"/>
  </si>
  <si>
    <t xml:space="preserve">別途見積書No, </t>
    <rPh sb="0" eb="2">
      <t>ベット</t>
    </rPh>
    <rPh sb="2" eb="5">
      <t>ミツモリショ</t>
    </rPh>
    <phoneticPr fontId="1"/>
  </si>
  <si>
    <t>No,1</t>
    <phoneticPr fontId="1"/>
  </si>
  <si>
    <t>No,2</t>
    <phoneticPr fontId="1"/>
  </si>
  <si>
    <t>No,3</t>
    <phoneticPr fontId="1"/>
  </si>
  <si>
    <t>No,4</t>
  </si>
  <si>
    <t>No,5</t>
  </si>
  <si>
    <t>No,6</t>
  </si>
  <si>
    <t>No,7</t>
  </si>
  <si>
    <t>No,8</t>
  </si>
  <si>
    <t>No,9</t>
  </si>
  <si>
    <t>No,10</t>
    <phoneticPr fontId="1"/>
  </si>
  <si>
    <t>見積書摘要書</t>
    <rPh sb="0" eb="3">
      <t>ミツモリショ</t>
    </rPh>
    <rPh sb="3" eb="6">
      <t>テキヨウショ</t>
    </rPh>
    <phoneticPr fontId="1"/>
  </si>
  <si>
    <t>ご用意した見積書にNo,を付け、下記記載欄にご記入をお願いいたします。</t>
    <rPh sb="13" eb="14">
      <t>ツ</t>
    </rPh>
    <rPh sb="16" eb="18">
      <t>カキ</t>
    </rPh>
    <rPh sb="18" eb="20">
      <t>キサイ</t>
    </rPh>
    <rPh sb="20" eb="21">
      <t>ラン</t>
    </rPh>
    <rPh sb="23" eb="25">
      <t>キニュウ</t>
    </rPh>
    <rPh sb="27" eb="28">
      <t>ネガ</t>
    </rPh>
    <phoneticPr fontId="1"/>
  </si>
  <si>
    <t>必要に応じて行を増やしてご記入をお願いいたします。</t>
    <rPh sb="0" eb="2">
      <t>ヒツヨウ</t>
    </rPh>
    <rPh sb="3" eb="4">
      <t>オウ</t>
    </rPh>
    <rPh sb="6" eb="7">
      <t>ギョウ</t>
    </rPh>
    <rPh sb="8" eb="9">
      <t>フ</t>
    </rPh>
    <rPh sb="13" eb="15">
      <t>キニュウ</t>
    </rPh>
    <rPh sb="17" eb="18">
      <t>ネガ</t>
    </rPh>
    <phoneticPr fontId="1"/>
  </si>
  <si>
    <t>親子で一緒に環境保全</t>
    <rPh sb="0" eb="2">
      <t>オヤコ</t>
    </rPh>
    <rPh sb="3" eb="5">
      <t>イッショ</t>
    </rPh>
    <rPh sb="6" eb="10">
      <t>カンキョウホゼン</t>
    </rPh>
    <phoneticPr fontId="1"/>
  </si>
  <si>
    <t>水戸市笠原水源地</t>
    <rPh sb="0" eb="2">
      <t>ミト</t>
    </rPh>
    <rPh sb="2" eb="3">
      <t>シ</t>
    </rPh>
    <rPh sb="3" eb="5">
      <t>カサハラ</t>
    </rPh>
    <rPh sb="5" eb="8">
      <t>スイゲンチ</t>
    </rPh>
    <phoneticPr fontId="1"/>
  </si>
  <si>
    <t>水戸市内小学生及びその保護者</t>
    <rPh sb="0" eb="8">
      <t>ミトシナイショウガクセイオヨ</t>
    </rPh>
    <rPh sb="11" eb="14">
      <t>ホゴシャ</t>
    </rPh>
    <phoneticPr fontId="1"/>
  </si>
  <si>
    <t>小学生</t>
    <rPh sb="0" eb="3">
      <t>ショウガクセイ</t>
    </rPh>
    <phoneticPr fontId="1"/>
  </si>
  <si>
    <t>保護者</t>
    <rPh sb="0" eb="3">
      <t>ホゴシャ</t>
    </rPh>
    <phoneticPr fontId="1"/>
  </si>
  <si>
    <t>水戸市職員</t>
    <rPh sb="0" eb="5">
      <t>ミトシショクイン</t>
    </rPh>
    <phoneticPr fontId="1"/>
  </si>
  <si>
    <t>ボランティアスタッフ</t>
    <phoneticPr fontId="1"/>
  </si>
  <si>
    <t>自然を守る事が自分たちの命を守ることに繋がる事を知る事ができる</t>
    <rPh sb="0" eb="2">
      <t>シゼン</t>
    </rPh>
    <rPh sb="3" eb="4">
      <t>マモ</t>
    </rPh>
    <rPh sb="5" eb="6">
      <t>コト</t>
    </rPh>
    <rPh sb="7" eb="9">
      <t>ジブン</t>
    </rPh>
    <rPh sb="12" eb="13">
      <t>イノチ</t>
    </rPh>
    <rPh sb="24" eb="25">
      <t>シ</t>
    </rPh>
    <rPh sb="26" eb="27">
      <t>コト</t>
    </rPh>
    <phoneticPr fontId="1"/>
  </si>
  <si>
    <t>水資源の大切さを知る事ができる</t>
    <rPh sb="0" eb="3">
      <t>ミズシゲン</t>
    </rPh>
    <rPh sb="4" eb="6">
      <t>タイセツ</t>
    </rPh>
    <rPh sb="8" eb="9">
      <t>シ</t>
    </rPh>
    <rPh sb="10" eb="11">
      <t>コト</t>
    </rPh>
    <phoneticPr fontId="1"/>
  </si>
  <si>
    <t>親子で活動をする事により環境保全について家庭内で考える事ができる</t>
    <rPh sb="0" eb="2">
      <t>オヤコ</t>
    </rPh>
    <rPh sb="3" eb="5">
      <t>カツドウ</t>
    </rPh>
    <rPh sb="8" eb="9">
      <t>コト</t>
    </rPh>
    <rPh sb="12" eb="16">
      <t>カンキョウホゼン</t>
    </rPh>
    <rPh sb="20" eb="23">
      <t>カテイナイ</t>
    </rPh>
    <rPh sb="24" eb="25">
      <t>カンガ</t>
    </rPh>
    <rPh sb="27" eb="28">
      <t>コト</t>
    </rPh>
    <phoneticPr fontId="1"/>
  </si>
  <si>
    <t>行政・学校との交渉・協議及び連携</t>
    <rPh sb="0" eb="2">
      <t>ギョウセイ</t>
    </rPh>
    <rPh sb="3" eb="5">
      <t>ガッコウ</t>
    </rPh>
    <rPh sb="7" eb="9">
      <t>コウショウ</t>
    </rPh>
    <rPh sb="10" eb="12">
      <t>キョウギ</t>
    </rPh>
    <rPh sb="12" eb="13">
      <t>オヨ</t>
    </rPh>
    <rPh sb="14" eb="16">
      <t>レンケイ</t>
    </rPh>
    <phoneticPr fontId="1"/>
  </si>
  <si>
    <t>安全確保の為の事前準備、当日の見守り</t>
    <rPh sb="0" eb="4">
      <t>アンゼンカクホ</t>
    </rPh>
    <rPh sb="5" eb="6">
      <t>タメ</t>
    </rPh>
    <rPh sb="7" eb="11">
      <t>ジゼンジュンビ</t>
    </rPh>
    <rPh sb="12" eb="14">
      <t>トウジツ</t>
    </rPh>
    <rPh sb="15" eb="17">
      <t>ミマモ</t>
    </rPh>
    <phoneticPr fontId="1"/>
  </si>
  <si>
    <t>率先した清掃活動</t>
    <rPh sb="0" eb="2">
      <t>ソッセン</t>
    </rPh>
    <rPh sb="4" eb="8">
      <t>セイソウカツドウ</t>
    </rPh>
    <phoneticPr fontId="1"/>
  </si>
  <si>
    <t>弁当。飲物の準備と配布</t>
    <rPh sb="0" eb="2">
      <t>ベントウ</t>
    </rPh>
    <rPh sb="9" eb="11">
      <t>ハイフ</t>
    </rPh>
    <phoneticPr fontId="1"/>
  </si>
  <si>
    <t>子ども達が活動をすることにより地域がより自然保護活動に積極的になれる</t>
    <rPh sb="0" eb="1">
      <t>コ</t>
    </rPh>
    <rPh sb="3" eb="4">
      <t>タチ</t>
    </rPh>
    <rPh sb="5" eb="7">
      <t>カツドウ</t>
    </rPh>
    <rPh sb="15" eb="17">
      <t>チイキ</t>
    </rPh>
    <rPh sb="20" eb="26">
      <t>シゼンホゴカツドウ</t>
    </rPh>
    <rPh sb="27" eb="30">
      <t>セッキョクテキ</t>
    </rPh>
    <phoneticPr fontId="1"/>
  </si>
  <si>
    <t>子ども達が自然を守ることの重要性を身に着けることができる</t>
    <rPh sb="0" eb="1">
      <t>コ</t>
    </rPh>
    <rPh sb="3" eb="4">
      <t>タチ</t>
    </rPh>
    <rPh sb="5" eb="7">
      <t>シゼン</t>
    </rPh>
    <rPh sb="8" eb="9">
      <t>マモ</t>
    </rPh>
    <rPh sb="13" eb="16">
      <t>ジュウヨウセイ</t>
    </rPh>
    <rPh sb="17" eb="18">
      <t>ミ</t>
    </rPh>
    <rPh sb="19" eb="20">
      <t>ツ</t>
    </rPh>
    <phoneticPr fontId="1"/>
  </si>
  <si>
    <t>興味を持つ個人・団体に対しノウハウを提供することができる</t>
    <rPh sb="0" eb="2">
      <t>キョウミ</t>
    </rPh>
    <rPh sb="3" eb="4">
      <t>モ</t>
    </rPh>
    <rPh sb="5" eb="7">
      <t>コジン</t>
    </rPh>
    <rPh sb="8" eb="10">
      <t>ダンタイ</t>
    </rPh>
    <rPh sb="11" eb="12">
      <t>タイ</t>
    </rPh>
    <rPh sb="18" eb="20">
      <t>テイキョウ</t>
    </rPh>
    <phoneticPr fontId="1"/>
  </si>
  <si>
    <t>ロータリー活動を周知する事ができる</t>
    <rPh sb="5" eb="7">
      <t>カツドウ</t>
    </rPh>
    <rPh sb="8" eb="10">
      <t>シュウチ</t>
    </rPh>
    <rPh sb="12" eb="13">
      <t>コト</t>
    </rPh>
    <phoneticPr fontId="1"/>
  </si>
  <si>
    <t>後援</t>
    <rPh sb="0" eb="2">
      <t>コウエン</t>
    </rPh>
    <phoneticPr fontId="1"/>
  </si>
  <si>
    <t>清掃箇所の提案・準備・回収物の処理</t>
    <rPh sb="0" eb="4">
      <t>セイソウカショ</t>
    </rPh>
    <rPh sb="5" eb="7">
      <t>テイアン</t>
    </rPh>
    <rPh sb="8" eb="10">
      <t>ジュンビ</t>
    </rPh>
    <rPh sb="11" eb="14">
      <t>カイシュウブツ</t>
    </rPh>
    <rPh sb="15" eb="17">
      <t>ショリ</t>
    </rPh>
    <phoneticPr fontId="1"/>
  </si>
  <si>
    <t>水源地の説明、ペットボトル水の提供</t>
    <rPh sb="0" eb="3">
      <t>スイゲンチ</t>
    </rPh>
    <rPh sb="4" eb="6">
      <t>セツメイ</t>
    </rPh>
    <rPh sb="13" eb="14">
      <t>ミズ</t>
    </rPh>
    <rPh sb="15" eb="17">
      <t>テイキョウ</t>
    </rPh>
    <phoneticPr fontId="1"/>
  </si>
  <si>
    <t>小学校への資料配布、募集</t>
    <rPh sb="0" eb="3">
      <t>ショウガッコウ</t>
    </rPh>
    <rPh sb="5" eb="9">
      <t>シリョウハイフ</t>
    </rPh>
    <rPh sb="10" eb="12">
      <t>ボシュウ</t>
    </rPh>
    <phoneticPr fontId="1"/>
  </si>
  <si>
    <t>ペットボトルホルダー購入</t>
    <rPh sb="10" eb="12">
      <t>コウニュウ</t>
    </rPh>
    <phoneticPr fontId="1"/>
  </si>
  <si>
    <t>参加者弁当代</t>
    <rPh sb="0" eb="6">
      <t>サンカシャベントウダイ</t>
    </rPh>
    <phoneticPr fontId="1"/>
  </si>
  <si>
    <t>予備費</t>
    <rPh sb="0" eb="3">
      <t>ヨビヒ</t>
    </rPh>
    <phoneticPr fontId="1"/>
  </si>
  <si>
    <t>以下余白</t>
    <rPh sb="0" eb="4">
      <t>イカヨハク</t>
    </rPh>
    <phoneticPr fontId="1"/>
  </si>
  <si>
    <t>除ロータリアン50名分</t>
    <rPh sb="0" eb="1">
      <t>ノゾ</t>
    </rPh>
    <rPh sb="9" eb="11">
      <t>メイブン</t>
    </rPh>
    <phoneticPr fontId="1"/>
  </si>
  <si>
    <t>0001</t>
    <phoneticPr fontId="1"/>
  </si>
  <si>
    <t>茨城</t>
    <rPh sb="0" eb="2">
      <t>イバラキ</t>
    </rPh>
    <phoneticPr fontId="1"/>
  </si>
  <si>
    <t>水戸市中央1-1-1</t>
    <rPh sb="0" eb="5">
      <t>ミトシチュウオウ</t>
    </rPh>
    <phoneticPr fontId="1"/>
  </si>
  <si>
    <t>029</t>
    <phoneticPr fontId="1"/>
  </si>
  <si>
    <t>222</t>
    <phoneticPr fontId="1"/>
  </si>
  <si>
    <t>3333</t>
    <phoneticPr fontId="1"/>
  </si>
  <si>
    <t>携帯電話番号</t>
    <rPh sb="0" eb="6">
      <t>ケイタイデンワバンゴウ</t>
    </rPh>
    <phoneticPr fontId="1"/>
  </si>
  <si>
    <t>090</t>
    <phoneticPr fontId="1"/>
  </si>
  <si>
    <t>333</t>
    <phoneticPr fontId="1"/>
  </si>
  <si>
    <t>4444</t>
    <phoneticPr fontId="1"/>
  </si>
  <si>
    <t>mitoshi</t>
    <phoneticPr fontId="1"/>
  </si>
  <si>
    <t>mitocity.com</t>
    <phoneticPr fontId="1"/>
  </si>
  <si>
    <t>鈴木　一郎</t>
    <rPh sb="0" eb="2">
      <t>スズキ</t>
    </rPh>
    <rPh sb="3" eb="5">
      <t>イチロウ</t>
    </rPh>
    <phoneticPr fontId="1"/>
  </si>
  <si>
    <t>茨城東</t>
    <rPh sb="0" eb="3">
      <t>イバラキヒガシ</t>
    </rPh>
    <phoneticPr fontId="1"/>
  </si>
  <si>
    <t>トング（ジョイフル本田）</t>
    <rPh sb="9" eb="11">
      <t>ホンダ</t>
    </rPh>
    <phoneticPr fontId="1"/>
  </si>
  <si>
    <t>軍手（ジョイフル本田）10双</t>
    <rPh sb="0" eb="2">
      <t>グンテ</t>
    </rPh>
    <rPh sb="8" eb="10">
      <t>ホンデン</t>
    </rPh>
    <rPh sb="13" eb="14">
      <t>ソウ</t>
    </rPh>
    <phoneticPr fontId="1"/>
  </si>
  <si>
    <t>弁当（山翠）</t>
    <rPh sb="0" eb="2">
      <t>ベントウ</t>
    </rPh>
    <rPh sb="3" eb="5">
      <t>サンスイ</t>
    </rPh>
    <phoneticPr fontId="1"/>
  </si>
  <si>
    <t>ポスター製作・印刷（水戸印刷）</t>
    <rPh sb="4" eb="6">
      <t>セイサク</t>
    </rPh>
    <rPh sb="7" eb="9">
      <t>インサツ</t>
    </rPh>
    <rPh sb="10" eb="14">
      <t>ミトインサツ</t>
    </rPh>
    <phoneticPr fontId="1"/>
  </si>
  <si>
    <t>配布資料製作・印刷（水戸印刷）</t>
    <rPh sb="0" eb="4">
      <t>ハイフシリョウ</t>
    </rPh>
    <rPh sb="4" eb="6">
      <t>セイサク</t>
    </rPh>
    <rPh sb="7" eb="9">
      <t>インサツ</t>
    </rPh>
    <rPh sb="10" eb="14">
      <t>ミトインサツ</t>
    </rPh>
    <phoneticPr fontId="1"/>
  </si>
  <si>
    <t>配布資料印刷</t>
    <rPh sb="0" eb="6">
      <t>ハイフシリョウインサツ</t>
    </rPh>
    <phoneticPr fontId="1"/>
  </si>
  <si>
    <t>ポスター印刷</t>
    <rPh sb="4" eb="6">
      <t>インサツ</t>
    </rPh>
    <phoneticPr fontId="1"/>
  </si>
  <si>
    <t>保険加入料</t>
    <rPh sb="0" eb="5">
      <t>ホケンカニュウリョウ</t>
    </rPh>
    <phoneticPr fontId="1"/>
  </si>
  <si>
    <t>消毒液購入費</t>
    <rPh sb="0" eb="3">
      <t>ショウドクエキ</t>
    </rPh>
    <rPh sb="3" eb="6">
      <t>コウニュウヒ</t>
    </rPh>
    <phoneticPr fontId="1"/>
  </si>
  <si>
    <t>トング購入費</t>
    <rPh sb="3" eb="6">
      <t>コウニュウヒ</t>
    </rPh>
    <phoneticPr fontId="1"/>
  </si>
  <si>
    <t>軍手購入費</t>
    <rPh sb="0" eb="2">
      <t>グンテ</t>
    </rPh>
    <rPh sb="2" eb="5">
      <t>コウニュウヒ</t>
    </rPh>
    <phoneticPr fontId="1"/>
  </si>
  <si>
    <t>水戸 干菓子</t>
    <rPh sb="0" eb="2">
      <t>ミト</t>
    </rPh>
    <rPh sb="3" eb="6">
      <t>ヒガシ</t>
    </rPh>
    <phoneticPr fontId="1"/>
  </si>
  <si>
    <t>日賀志 呂多里</t>
    <rPh sb="0" eb="1">
      <t>ヒ</t>
    </rPh>
    <rPh sb="1" eb="2">
      <t>ガ</t>
    </rPh>
    <rPh sb="2" eb="3">
      <t>シ</t>
    </rPh>
    <rPh sb="4" eb="7">
      <t>ロタリ</t>
    </rPh>
    <phoneticPr fontId="1"/>
  </si>
  <si>
    <t>保険加入（水戸保険）</t>
    <rPh sb="0" eb="4">
      <t>ホケンカニュウ</t>
    </rPh>
    <rPh sb="5" eb="9">
      <t>ミトホケン</t>
    </rPh>
    <phoneticPr fontId="1"/>
  </si>
  <si>
    <t>消毒液（ジョイフル本田）</t>
    <rPh sb="0" eb="3">
      <t>ショウドクエキ</t>
    </rPh>
    <rPh sb="9" eb="11">
      <t>ホンダ</t>
    </rPh>
    <phoneticPr fontId="1"/>
  </si>
  <si>
    <t>ペットボトルホルダー（ジョイフル本田）</t>
    <rPh sb="16" eb="18">
      <t>ホンダ</t>
    </rPh>
    <phoneticPr fontId="1"/>
  </si>
  <si>
    <t>御　見　積　書</t>
    <phoneticPr fontId="14"/>
  </si>
  <si>
    <t>茨城東ロータリークラブ</t>
    <rPh sb="0" eb="3">
      <t>イバラキヒガシ</t>
    </rPh>
    <phoneticPr fontId="14"/>
  </si>
  <si>
    <t>御中</t>
    <rPh sb="0" eb="2">
      <t>オンチュウ</t>
    </rPh>
    <phoneticPr fontId="14"/>
  </si>
  <si>
    <t>見積No.</t>
    <rPh sb="0" eb="2">
      <t>ミ</t>
    </rPh>
    <phoneticPr fontId="14"/>
  </si>
  <si>
    <t>ご担当：</t>
    <rPh sb="1" eb="3">
      <t>タントウ</t>
    </rPh>
    <phoneticPr fontId="14"/>
  </si>
  <si>
    <t>社会奉仕委員会</t>
    <rPh sb="0" eb="7">
      <t>シャカイホウシイインカイ</t>
    </rPh>
    <phoneticPr fontId="14"/>
  </si>
  <si>
    <t>様</t>
    <rPh sb="0" eb="1">
      <t>サマ</t>
    </rPh>
    <phoneticPr fontId="14"/>
  </si>
  <si>
    <t>見積日</t>
    <rPh sb="0" eb="2">
      <t>ミ</t>
    </rPh>
    <rPh sb="2" eb="3">
      <t>ビ</t>
    </rPh>
    <phoneticPr fontId="14"/>
  </si>
  <si>
    <t>件名：</t>
    <rPh sb="0" eb="2">
      <t>ケンメイ</t>
    </rPh>
    <phoneticPr fontId="14"/>
  </si>
  <si>
    <t>見積依頼の件</t>
    <rPh sb="0" eb="4">
      <t>ミツモリイライ</t>
    </rPh>
    <rPh sb="5" eb="6">
      <t>ケン</t>
    </rPh>
    <phoneticPr fontId="14"/>
  </si>
  <si>
    <t>株式会社　ジョイフル本田</t>
    <rPh sb="0" eb="4">
      <t>カブシキガイシャ</t>
    </rPh>
    <rPh sb="10" eb="12">
      <t>ホンダ</t>
    </rPh>
    <phoneticPr fontId="14"/>
  </si>
  <si>
    <t>個</t>
    <rPh sb="0" eb="1">
      <t>コ</t>
    </rPh>
    <phoneticPr fontId="14"/>
  </si>
  <si>
    <t>下記のとおり、御見積もり申し上げます。</t>
    <phoneticPr fontId="14"/>
  </si>
  <si>
    <t>〒</t>
    <phoneticPr fontId="14"/>
  </si>
  <si>
    <t>式</t>
    <rPh sb="0" eb="1">
      <t>シキ</t>
    </rPh>
    <phoneticPr fontId="14"/>
  </si>
  <si>
    <t>東京都新宿区新宿1-2-3</t>
    <rPh sb="0" eb="3">
      <t>トウキョウト</t>
    </rPh>
    <rPh sb="3" eb="6">
      <t>シンジュクク</t>
    </rPh>
    <rPh sb="6" eb="8">
      <t>シンジュク</t>
    </rPh>
    <phoneticPr fontId="14"/>
  </si>
  <si>
    <t>時間</t>
    <rPh sb="0" eb="2">
      <t>ジカン</t>
    </rPh>
    <phoneticPr fontId="14"/>
  </si>
  <si>
    <t>新宿第1ビル2階</t>
    <rPh sb="0" eb="2">
      <t>シンジュク</t>
    </rPh>
    <rPh sb="2" eb="3">
      <t>ダイ</t>
    </rPh>
    <rPh sb="7" eb="8">
      <t>カイ</t>
    </rPh>
    <phoneticPr fontId="14"/>
  </si>
  <si>
    <t>日</t>
    <rPh sb="0" eb="1">
      <t>ニチ</t>
    </rPh>
    <phoneticPr fontId="14"/>
  </si>
  <si>
    <t>納期：</t>
    <rPh sb="0" eb="2">
      <t>ノウキ</t>
    </rPh>
    <phoneticPr fontId="14"/>
  </si>
  <si>
    <t>別途ご相談</t>
    <rPh sb="0" eb="2">
      <t>ベットゴソウダン</t>
    </rPh>
    <phoneticPr fontId="14"/>
  </si>
  <si>
    <t>TEL：</t>
    <phoneticPr fontId="14"/>
  </si>
  <si>
    <t>ヶ月</t>
    <rPh sb="1" eb="2">
      <t>ゲツ</t>
    </rPh>
    <phoneticPr fontId="14"/>
  </si>
  <si>
    <t>支払条件：</t>
    <rPh sb="0" eb="4">
      <t>シハライジョウケン</t>
    </rPh>
    <phoneticPr fontId="14"/>
  </si>
  <si>
    <t>月末締め翌月末払い</t>
    <rPh sb="0" eb="3">
      <t>ゲツマツジメヨクゲツマツバライ</t>
    </rPh>
    <phoneticPr fontId="14"/>
  </si>
  <si>
    <t>FAX：</t>
    <phoneticPr fontId="14"/>
  </si>
  <si>
    <t>有効期限：</t>
    <rPh sb="0" eb="4">
      <t>ユウコウキゲン</t>
    </rPh>
    <phoneticPr fontId="14"/>
  </si>
  <si>
    <t>御見積後2週間</t>
    <phoneticPr fontId="14"/>
  </si>
  <si>
    <t>E-Mail：</t>
    <phoneticPr fontId="14"/>
  </si>
  <si>
    <t>担当：</t>
    <rPh sb="0" eb="2">
      <t>タントウ</t>
    </rPh>
    <phoneticPr fontId="14"/>
  </si>
  <si>
    <t>合計金額</t>
    <rPh sb="0" eb="2">
      <t>ゴウケイ</t>
    </rPh>
    <rPh sb="2" eb="4">
      <t>キンガク</t>
    </rPh>
    <phoneticPr fontId="14"/>
  </si>
  <si>
    <t>（税込）</t>
    <rPh sb="1" eb="3">
      <t>ゼイコミ</t>
    </rPh>
    <phoneticPr fontId="14"/>
  </si>
  <si>
    <t>No.</t>
    <phoneticPr fontId="14"/>
  </si>
  <si>
    <t>摘要</t>
    <rPh sb="0" eb="2">
      <t>テキヨウ</t>
    </rPh>
    <phoneticPr fontId="14"/>
  </si>
  <si>
    <t>数量</t>
    <rPh sb="0" eb="2">
      <t>スウリョウ</t>
    </rPh>
    <phoneticPr fontId="14"/>
  </si>
  <si>
    <t>単価</t>
    <rPh sb="0" eb="2">
      <t>タンカ</t>
    </rPh>
    <phoneticPr fontId="14"/>
  </si>
  <si>
    <t>金額</t>
    <rPh sb="0" eb="2">
      <t>キンガク</t>
    </rPh>
    <phoneticPr fontId="14"/>
  </si>
  <si>
    <t>トング</t>
    <phoneticPr fontId="14"/>
  </si>
  <si>
    <t>軍手（20双セット）</t>
    <rPh sb="0" eb="2">
      <t>グンテ</t>
    </rPh>
    <rPh sb="5" eb="6">
      <t>ソウ</t>
    </rPh>
    <phoneticPr fontId="14"/>
  </si>
  <si>
    <t>消毒液（100ccミニスプレーボトル）</t>
    <rPh sb="0" eb="3">
      <t>ショウドクエキ</t>
    </rPh>
    <phoneticPr fontId="14"/>
  </si>
  <si>
    <t>ペットボトルホルダー（肩掛け式）</t>
    <rPh sb="11" eb="13">
      <t>カタカ</t>
    </rPh>
    <rPh sb="14" eb="15">
      <t>シキ</t>
    </rPh>
    <phoneticPr fontId="14"/>
  </si>
  <si>
    <t>以下余白</t>
    <rPh sb="0" eb="4">
      <t>イカヨハク</t>
    </rPh>
    <phoneticPr fontId="14"/>
  </si>
  <si>
    <t>小計</t>
    <rPh sb="0" eb="2">
      <t>ショウケイ</t>
    </rPh>
    <phoneticPr fontId="14"/>
  </si>
  <si>
    <t>消費税</t>
    <rPh sb="0" eb="3">
      <t>ショウヒゼイ</t>
    </rPh>
    <phoneticPr fontId="14"/>
  </si>
  <si>
    <t>合計</t>
    <rPh sb="0" eb="2">
      <t>ゴウケイ</t>
    </rPh>
    <phoneticPr fontId="14"/>
  </si>
  <si>
    <t>備考</t>
    <rPh sb="0" eb="2">
      <t>ビコウ</t>
    </rPh>
    <phoneticPr fontId="14"/>
  </si>
  <si>
    <t>(c）クラウド請求書作成・経営管理ツール 「board」</t>
    <rPh sb="7" eb="12">
      <t>セイキュウショサクセイ</t>
    </rPh>
    <rPh sb="13" eb="17">
      <t>ケイエイカンリ</t>
    </rPh>
    <phoneticPr fontId="14"/>
  </si>
  <si>
    <t>他のテンプレートはこちら</t>
    <rPh sb="0" eb="1">
      <t>ホカ</t>
    </rPh>
    <phoneticPr fontId="14"/>
  </si>
  <si>
    <t>Excelでの書類作成に疲れた方はこちら</t>
    <rPh sb="7" eb="9">
      <t>ショルイ</t>
    </rPh>
    <rPh sb="9" eb="11">
      <t>サクセイ</t>
    </rPh>
    <rPh sb="12" eb="13">
      <t>ツカ</t>
    </rPh>
    <rPh sb="15" eb="16">
      <t>カタ</t>
    </rPh>
    <phoneticPr fontId="14"/>
  </si>
  <si>
    <t>見積No</t>
    <rPh sb="0" eb="2">
      <t>ミツモリ</t>
    </rPh>
    <phoneticPr fontId="14"/>
  </si>
  <si>
    <t>202303150156</t>
    <phoneticPr fontId="14"/>
  </si>
  <si>
    <t>見積日</t>
    <rPh sb="0" eb="2">
      <t>ミツモリ</t>
    </rPh>
    <phoneticPr fontId="14"/>
  </si>
  <si>
    <t>2023/3/15</t>
    <phoneticPr fontId="14"/>
  </si>
  <si>
    <t>有限会社　山翠</t>
    <rPh sb="0" eb="4">
      <t>ユウゲンガイシャ</t>
    </rPh>
    <rPh sb="5" eb="7">
      <t>サンスイ</t>
    </rPh>
    <phoneticPr fontId="14"/>
  </si>
  <si>
    <t>〒123-4567</t>
    <phoneticPr fontId="14"/>
  </si>
  <si>
    <t>東京都○○区○○町1-2-3</t>
    <phoneticPr fontId="14"/>
  </si>
  <si>
    <t>○○○ビル１階</t>
    <phoneticPr fontId="14"/>
  </si>
  <si>
    <t>支払条件</t>
    <rPh sb="0" eb="4">
      <t>シハライジョウケン</t>
    </rPh>
    <phoneticPr fontId="14"/>
  </si>
  <si>
    <t>月末締め翌月末払い</t>
    <phoneticPr fontId="14"/>
  </si>
  <si>
    <t>TEL : 01-2345-6789　FAX : 01-2345-6790</t>
    <phoneticPr fontId="14"/>
  </si>
  <si>
    <t>有効期限</t>
    <rPh sb="0" eb="4">
      <t>ユウコウキゲン</t>
    </rPh>
    <phoneticPr fontId="14"/>
  </si>
  <si>
    <t>品　　　　名</t>
    <rPh sb="0" eb="1">
      <t>シナ</t>
    </rPh>
    <rPh sb="5" eb="6">
      <t>メイ</t>
    </rPh>
    <phoneticPr fontId="14"/>
  </si>
  <si>
    <t>数量</t>
    <rPh sb="0" eb="1">
      <t>カズ</t>
    </rPh>
    <rPh sb="1" eb="2">
      <t>リョウ</t>
    </rPh>
    <phoneticPr fontId="14"/>
  </si>
  <si>
    <t>単位</t>
    <rPh sb="0" eb="2">
      <t>タンイ</t>
    </rPh>
    <phoneticPr fontId="14"/>
  </si>
  <si>
    <t>単価</t>
    <rPh sb="0" eb="1">
      <t>タン</t>
    </rPh>
    <rPh sb="1" eb="2">
      <t>アタイ</t>
    </rPh>
    <phoneticPr fontId="14"/>
  </si>
  <si>
    <t>金　　額</t>
    <rPh sb="0" eb="1">
      <t>キン</t>
    </rPh>
    <rPh sb="3" eb="4">
      <t>ガク</t>
    </rPh>
    <phoneticPr fontId="14"/>
  </si>
  <si>
    <t>摘　　要</t>
    <rPh sb="0" eb="1">
      <t>テキ</t>
    </rPh>
    <rPh sb="3" eb="4">
      <t>ヨウ</t>
    </rPh>
    <phoneticPr fontId="14"/>
  </si>
  <si>
    <t>備　　考</t>
    <rPh sb="0" eb="1">
      <t>ビ</t>
    </rPh>
    <rPh sb="3" eb="4">
      <t>コウ</t>
    </rPh>
    <phoneticPr fontId="14"/>
  </si>
  <si>
    <t>お結び弁当</t>
    <rPh sb="1" eb="2">
      <t>ムス</t>
    </rPh>
    <rPh sb="3" eb="5">
      <t>ベントウ</t>
    </rPh>
    <phoneticPr fontId="14"/>
  </si>
  <si>
    <t>○○○○○○○○○○○○○○○○○○○○○○○○○○○○○○○○○○○○○○○○
○○○○○○○○○○○○○○○○</t>
    <phoneticPr fontId="14"/>
  </si>
  <si>
    <t>小　　計</t>
    <rPh sb="0" eb="1">
      <t>ショウ</t>
    </rPh>
    <rPh sb="3" eb="4">
      <t>ケイ</t>
    </rPh>
    <phoneticPr fontId="14"/>
  </si>
  <si>
    <t>税率</t>
    <rPh sb="0" eb="2">
      <t>ゼイリツ</t>
    </rPh>
    <phoneticPr fontId="14"/>
  </si>
  <si>
    <t>合　　計</t>
    <rPh sb="0" eb="1">
      <t>ゴウ</t>
    </rPh>
    <rPh sb="3" eb="4">
      <t>ケイ</t>
    </rPh>
    <phoneticPr fontId="14"/>
  </si>
  <si>
    <t>2023031623012</t>
    <phoneticPr fontId="14"/>
  </si>
  <si>
    <t>見積日</t>
    <rPh sb="0" eb="3">
      <t>ミツモリビ</t>
    </rPh>
    <phoneticPr fontId="14"/>
  </si>
  <si>
    <t>2023/3/16</t>
    <phoneticPr fontId="14"/>
  </si>
  <si>
    <t>株式会社　水戸印刷</t>
    <rPh sb="5" eb="9">
      <t>ミトインサツ</t>
    </rPh>
    <phoneticPr fontId="14"/>
  </si>
  <si>
    <t>支払条件</t>
    <rPh sb="0" eb="4">
      <t>シハラ</t>
    </rPh>
    <phoneticPr fontId="14"/>
  </si>
  <si>
    <t>有効期限</t>
    <rPh sb="0" eb="4">
      <t>ユウ</t>
    </rPh>
    <phoneticPr fontId="14"/>
  </si>
  <si>
    <t>A2　ポスター印刷</t>
    <rPh sb="7" eb="9">
      <t>インサツ</t>
    </rPh>
    <phoneticPr fontId="14"/>
  </si>
  <si>
    <t>枚</t>
    <rPh sb="0" eb="1">
      <t>マイ</t>
    </rPh>
    <phoneticPr fontId="14"/>
  </si>
  <si>
    <t>A4　カラー印刷</t>
    <rPh sb="6" eb="8">
      <t>インサツ</t>
    </rPh>
    <phoneticPr fontId="14"/>
  </si>
  <si>
    <t>備考／</t>
    <rPh sb="0" eb="2">
      <t>ビコウ</t>
    </rPh>
    <phoneticPr fontId="14"/>
  </si>
  <si>
    <t>セット</t>
    <phoneticPr fontId="14"/>
  </si>
  <si>
    <t>ボランティア保険加入</t>
    <rPh sb="6" eb="8">
      <t>ホケン</t>
    </rPh>
    <rPh sb="8" eb="10">
      <t>カニュウ</t>
    </rPh>
    <phoneticPr fontId="14"/>
  </si>
  <si>
    <t>株式会社 水戸保険</t>
    <rPh sb="5" eb="9">
      <t>ミトホケン</t>
    </rPh>
    <phoneticPr fontId="14"/>
  </si>
  <si>
    <t>2023/3/18</t>
    <phoneticPr fontId="14"/>
  </si>
  <si>
    <t>202303180523</t>
    <phoneticPr fontId="14"/>
  </si>
  <si>
    <r>
      <t>ロータリ―財団地区補助金申請　見積摘要書</t>
    </r>
    <r>
      <rPr>
        <sz val="16"/>
        <color rgb="FFFF0000"/>
        <rFont val="UD デジタル 教科書体 NP-R"/>
        <family val="1"/>
        <charset val="128"/>
      </rPr>
      <t>（記入例）</t>
    </r>
    <rPh sb="5" eb="7">
      <t>ザイダン</t>
    </rPh>
    <rPh sb="7" eb="9">
      <t>チク</t>
    </rPh>
    <rPh sb="9" eb="12">
      <t>ホジョキン</t>
    </rPh>
    <rPh sb="12" eb="14">
      <t>シンセイ</t>
    </rPh>
    <rPh sb="15" eb="17">
      <t>ミツモリ</t>
    </rPh>
    <rPh sb="17" eb="19">
      <t>テキヨウ</t>
    </rPh>
    <rPh sb="19" eb="20">
      <t>ショ</t>
    </rPh>
    <rPh sb="21" eb="24">
      <t>キニュウレイ</t>
    </rPh>
    <phoneticPr fontId="1"/>
  </si>
  <si>
    <t>ロータリ―財団地区補助金申請書（審査用）</t>
    <rPh sb="4" eb="15">
      <t>ーザイダンチクホジョキンシンセイショ</t>
    </rPh>
    <rPh sb="16" eb="19">
      <t>シンサヨウ</t>
    </rPh>
    <phoneticPr fontId="1"/>
  </si>
  <si>
    <t>クラブ会長名</t>
    <rPh sb="3" eb="5">
      <t>カイチョウ</t>
    </rPh>
    <rPh sb="5" eb="6">
      <t>メイ</t>
    </rPh>
    <phoneticPr fontId="1"/>
  </si>
  <si>
    <t>当クラブがクラブの奉仕活動として本プロジェクトを実施する事を確認します。</t>
    <rPh sb="0" eb="1">
      <t>トウ</t>
    </rPh>
    <rPh sb="9" eb="13">
      <t>ホウシカツドウ</t>
    </rPh>
    <rPh sb="16" eb="17">
      <t>ホン</t>
    </rPh>
    <rPh sb="24" eb="26">
      <t>ジッシ</t>
    </rPh>
    <rPh sb="28" eb="29">
      <t>コト</t>
    </rPh>
    <rPh sb="30" eb="32">
      <t>カクニン</t>
    </rPh>
    <phoneticPr fontId="1"/>
  </si>
  <si>
    <t>責任者（事業当該年度幹事）　※　申請から報告までの責任者となります</t>
    <rPh sb="0" eb="3">
      <t>セキニンシャ</t>
    </rPh>
    <rPh sb="4" eb="6">
      <t>ジギョウ</t>
    </rPh>
    <rPh sb="6" eb="8">
      <t>トウガイ</t>
    </rPh>
    <rPh sb="8" eb="10">
      <t>ネンド</t>
    </rPh>
    <rPh sb="10" eb="12">
      <t>カンジ</t>
    </rPh>
    <rPh sb="16" eb="18">
      <t>シンセイ</t>
    </rPh>
    <rPh sb="20" eb="22">
      <t>ホウコク</t>
    </rPh>
    <rPh sb="25" eb="28">
      <t>セキニンシャ</t>
    </rPh>
    <phoneticPr fontId="1"/>
  </si>
  <si>
    <t>本申請までの流れ</t>
    <rPh sb="0" eb="3">
      <t>ホンシンセイ</t>
    </rPh>
    <rPh sb="6" eb="7">
      <t>ナガ</t>
    </rPh>
    <phoneticPr fontId="1"/>
  </si>
  <si>
    <t>ロータリ―財団委員会審査</t>
    <rPh sb="5" eb="7">
      <t>ザイダン</t>
    </rPh>
    <rPh sb="7" eb="10">
      <t>イインカイ</t>
    </rPh>
    <rPh sb="10" eb="12">
      <t>シンサ</t>
    </rPh>
    <phoneticPr fontId="1"/>
  </si>
  <si>
    <t>・</t>
    <phoneticPr fontId="1"/>
  </si>
  <si>
    <t>Ⅴ</t>
    <phoneticPr fontId="1"/>
  </si>
  <si>
    <t>Ⅵ</t>
    <phoneticPr fontId="1"/>
  </si>
  <si>
    <t>ロータリ―財団地区補助金申請　見積摘要書</t>
    <rPh sb="5" eb="7">
      <t>ザイダン</t>
    </rPh>
    <rPh sb="7" eb="9">
      <t>チク</t>
    </rPh>
    <rPh sb="9" eb="12">
      <t>ホジョキン</t>
    </rPh>
    <rPh sb="12" eb="14">
      <t>シンセイ</t>
    </rPh>
    <rPh sb="15" eb="17">
      <t>ミツモリ</t>
    </rPh>
    <rPh sb="17" eb="19">
      <t>テキヨウ</t>
    </rPh>
    <rPh sb="19" eb="20">
      <t>ショ</t>
    </rPh>
    <phoneticPr fontId="1"/>
  </si>
  <si>
    <t>NO,5</t>
    <phoneticPr fontId="1"/>
  </si>
  <si>
    <t>No,6</t>
    <phoneticPr fontId="1"/>
  </si>
  <si>
    <t>No,7</t>
    <phoneticPr fontId="1"/>
  </si>
  <si>
    <t>No,8</t>
    <phoneticPr fontId="14"/>
  </si>
  <si>
    <t>※　自動計算</t>
    <rPh sb="2" eb="6">
      <t>ジドウケイサン</t>
    </rPh>
    <phoneticPr fontId="1"/>
  </si>
  <si>
    <t>自動計算（必ず￥0になること）</t>
    <rPh sb="0" eb="4">
      <t>ジドウケイサン</t>
    </rPh>
    <rPh sb="5" eb="6">
      <t>カナラ</t>
    </rPh>
    <phoneticPr fontId="1"/>
  </si>
  <si>
    <r>
      <t>※　全ての事項を</t>
    </r>
    <r>
      <rPr>
        <u/>
        <sz val="11"/>
        <rFont val="UD デジタル 教科書体 NP-R"/>
        <family val="1"/>
        <charset val="128"/>
      </rPr>
      <t>パソコンで入力</t>
    </r>
    <r>
      <rPr>
        <sz val="11"/>
        <rFont val="UD デジタル 教科書体 NP-R"/>
        <family val="1"/>
        <charset val="128"/>
      </rPr>
      <t>してください</t>
    </r>
    <rPh sb="2" eb="3">
      <t>スベ</t>
    </rPh>
    <rPh sb="5" eb="7">
      <t>ジコウ</t>
    </rPh>
    <rPh sb="13" eb="15">
      <t>ニュウリョク</t>
    </rPh>
    <phoneticPr fontId="1"/>
  </si>
  <si>
    <t>クラブ</t>
    <phoneticPr fontId="1"/>
  </si>
  <si>
    <t>ロータリー</t>
    <phoneticPr fontId="1"/>
  </si>
  <si>
    <t>補助金管理セミナー申込み（必須　MOU申請書、振込先指定書の添付）</t>
    <rPh sb="0" eb="3">
      <t>ホジョキン</t>
    </rPh>
    <rPh sb="3" eb="5">
      <t>カンリ</t>
    </rPh>
    <rPh sb="9" eb="11">
      <t>モウシコ</t>
    </rPh>
    <rPh sb="13" eb="15">
      <t>ヒッス</t>
    </rPh>
    <rPh sb="19" eb="22">
      <t>シンセイショ</t>
    </rPh>
    <rPh sb="23" eb="29">
      <t>フリコミサキシテイショ</t>
    </rPh>
    <rPh sb="30" eb="32">
      <t>テンプ</t>
    </rPh>
    <phoneticPr fontId="1"/>
  </si>
  <si>
    <t>訂正等を依頼する事がございます（事業内容、収支の差異、添付書類等）</t>
    <rPh sb="0" eb="3">
      <t>テイセイトウ</t>
    </rPh>
    <rPh sb="4" eb="6">
      <t>イライ</t>
    </rPh>
    <rPh sb="8" eb="9">
      <t>コト</t>
    </rPh>
    <rPh sb="16" eb="20">
      <t>ジギョウナイヨウ</t>
    </rPh>
    <rPh sb="21" eb="23">
      <t>シュウシ</t>
    </rPh>
    <rPh sb="24" eb="26">
      <t>サイ</t>
    </rPh>
    <rPh sb="27" eb="31">
      <t>テンプショルイ</t>
    </rPh>
    <rPh sb="31" eb="32">
      <t>トウ</t>
    </rPh>
    <phoneticPr fontId="1"/>
  </si>
  <si>
    <t>その他</t>
    <rPh sb="2" eb="3">
      <t>ホカ</t>
    </rPh>
    <phoneticPr fontId="1"/>
  </si>
  <si>
    <t>茨城中央</t>
    <rPh sb="0" eb="2">
      <t>イバラキ</t>
    </rPh>
    <rPh sb="2" eb="4">
      <t>チュウオウ</t>
    </rPh>
    <phoneticPr fontId="1"/>
  </si>
  <si>
    <t>市内の小学生を対象に、水戸市の大事な水資源である笠原素現地の清掃活動を通じ、親子で自然の大切さ、保全の必要性を学ぶ事によりSDGsを判りやすく理解する。</t>
    <rPh sb="0" eb="2">
      <t>シナイ</t>
    </rPh>
    <rPh sb="3" eb="6">
      <t>ショウガクセイ</t>
    </rPh>
    <rPh sb="7" eb="9">
      <t>タイショウ</t>
    </rPh>
    <rPh sb="11" eb="13">
      <t>ミト</t>
    </rPh>
    <rPh sb="13" eb="14">
      <t>シ</t>
    </rPh>
    <rPh sb="15" eb="17">
      <t>ダイジ</t>
    </rPh>
    <rPh sb="18" eb="21">
      <t>ミズシゲン</t>
    </rPh>
    <rPh sb="24" eb="29">
      <t>カサハラスゲンチ</t>
    </rPh>
    <rPh sb="30" eb="34">
      <t>セイソウカツドウ</t>
    </rPh>
    <rPh sb="35" eb="36">
      <t>ツウ</t>
    </rPh>
    <rPh sb="38" eb="40">
      <t>オヤコ</t>
    </rPh>
    <rPh sb="41" eb="43">
      <t>シゼン</t>
    </rPh>
    <rPh sb="44" eb="46">
      <t>タイセツ</t>
    </rPh>
    <rPh sb="48" eb="50">
      <t>ホゼン</t>
    </rPh>
    <rPh sb="51" eb="54">
      <t>ヒツヨウセイ</t>
    </rPh>
    <rPh sb="55" eb="56">
      <t>マナ</t>
    </rPh>
    <rPh sb="57" eb="58">
      <t>コト</t>
    </rPh>
    <rPh sb="66" eb="67">
      <t>ワカ</t>
    </rPh>
    <rPh sb="71" eb="73">
      <t>リカイ</t>
    </rPh>
    <phoneticPr fontId="1"/>
  </si>
  <si>
    <t>茨城市の水源地を知る事ができる</t>
    <rPh sb="0" eb="2">
      <t>イバラキ</t>
    </rPh>
    <rPh sb="2" eb="3">
      <t>シ</t>
    </rPh>
    <rPh sb="4" eb="7">
      <t>スイゲンチ</t>
    </rPh>
    <rPh sb="8" eb="9">
      <t>シ</t>
    </rPh>
    <rPh sb="10" eb="11">
      <t>コト</t>
    </rPh>
    <phoneticPr fontId="1"/>
  </si>
  <si>
    <t>茨城市</t>
    <rPh sb="0" eb="2">
      <t>イバラキ</t>
    </rPh>
    <rPh sb="2" eb="3">
      <t>シ</t>
    </rPh>
    <phoneticPr fontId="1"/>
  </si>
  <si>
    <t>茨城市環境保全課</t>
    <rPh sb="0" eb="2">
      <t>イバラキ</t>
    </rPh>
    <rPh sb="2" eb="3">
      <t>シ</t>
    </rPh>
    <rPh sb="3" eb="5">
      <t>カンキョウ</t>
    </rPh>
    <rPh sb="5" eb="7">
      <t>ホゼン</t>
    </rPh>
    <rPh sb="7" eb="8">
      <t>カ</t>
    </rPh>
    <phoneticPr fontId="1"/>
  </si>
  <si>
    <t>茨城市水道部</t>
    <rPh sb="0" eb="2">
      <t>イバラキ</t>
    </rPh>
    <rPh sb="2" eb="3">
      <t>シ</t>
    </rPh>
    <rPh sb="3" eb="5">
      <t>スイドウ</t>
    </rPh>
    <rPh sb="5" eb="6">
      <t>ブ</t>
    </rPh>
    <phoneticPr fontId="1"/>
  </si>
  <si>
    <t>茨城市教育委員会</t>
    <rPh sb="0" eb="2">
      <t>イバラキ</t>
    </rPh>
    <rPh sb="2" eb="3">
      <t>シ</t>
    </rPh>
    <rPh sb="3" eb="5">
      <t>キョウイク</t>
    </rPh>
    <rPh sb="5" eb="8">
      <t>イインカイ</t>
    </rPh>
    <phoneticPr fontId="1"/>
  </si>
  <si>
    <t>補助金管理セミナーへの参加（受講後 参加資格認定書の授与）</t>
    <rPh sb="0" eb="3">
      <t>ホジョキン</t>
    </rPh>
    <rPh sb="3" eb="5">
      <t>カンリ</t>
    </rPh>
    <rPh sb="11" eb="13">
      <t>サンカ</t>
    </rPh>
    <rPh sb="14" eb="17">
      <t>ジュコウゴ</t>
    </rPh>
    <rPh sb="18" eb="25">
      <t>サンカシカクニンテイショ</t>
    </rPh>
    <rPh sb="26" eb="28">
      <t>ジュヨ</t>
    </rPh>
    <phoneticPr fontId="1"/>
  </si>
  <si>
    <t>審査終了（財団委員会より本申請書書式が送付されます）</t>
    <rPh sb="0" eb="2">
      <t>シンサ</t>
    </rPh>
    <rPh sb="2" eb="4">
      <t>シュウリョウ</t>
    </rPh>
    <rPh sb="5" eb="10">
      <t>ザイダンイインカイ</t>
    </rPh>
    <rPh sb="12" eb="18">
      <t>ホンシンセイショショシキ</t>
    </rPh>
    <rPh sb="19" eb="21">
      <t>ソウフ</t>
    </rPh>
    <phoneticPr fontId="1"/>
  </si>
  <si>
    <t>事業総予算</t>
    <rPh sb="0" eb="5">
      <t>ジギョウソウヨサン</t>
    </rPh>
    <phoneticPr fontId="1"/>
  </si>
  <si>
    <t>具体的に記載して下さい（必要に応じて行を追加して下さい）</t>
    <rPh sb="0" eb="3">
      <t>グタイテキ</t>
    </rPh>
    <rPh sb="4" eb="6">
      <t>キサイ</t>
    </rPh>
    <rPh sb="8" eb="9">
      <t>クダ</t>
    </rPh>
    <rPh sb="12" eb="14">
      <t>ヒツヨウ</t>
    </rPh>
    <rPh sb="15" eb="16">
      <t>オウ</t>
    </rPh>
    <rPh sb="18" eb="19">
      <t>ギョウ</t>
    </rPh>
    <rPh sb="20" eb="22">
      <t>ツイカ</t>
    </rPh>
    <rPh sb="24" eb="25">
      <t>クダ</t>
    </rPh>
    <phoneticPr fontId="1"/>
  </si>
  <si>
    <t>協力団体拠出金(団体名：                      )</t>
    <rPh sb="0" eb="7">
      <t>キョウリョクダンタイキョシュツキン</t>
    </rPh>
    <rPh sb="8" eb="11">
      <t>ダンタイメイ</t>
    </rPh>
    <phoneticPr fontId="1"/>
  </si>
  <si>
    <t>地区補助金予定額</t>
    <rPh sb="0" eb="2">
      <t>チク</t>
    </rPh>
    <rPh sb="2" eb="5">
      <t>ホジョキン</t>
    </rPh>
    <rPh sb="5" eb="7">
      <t>ヨテイ</t>
    </rPh>
    <rPh sb="7" eb="8">
      <t>ガク</t>
    </rPh>
    <phoneticPr fontId="1"/>
  </si>
  <si>
    <t>自治体の支援など</t>
    <rPh sb="0" eb="3">
      <t>ジチタイ</t>
    </rPh>
    <rPh sb="4" eb="6">
      <t>シエン</t>
    </rPh>
    <phoneticPr fontId="1"/>
  </si>
  <si>
    <t>自動計算</t>
    <rPh sb="0" eb="4">
      <t>ジドウケイサン</t>
    </rPh>
    <phoneticPr fontId="1"/>
  </si>
  <si>
    <t>クラブ拠出金</t>
    <rPh sb="3" eb="6">
      <t>キョシュツキン</t>
    </rPh>
    <phoneticPr fontId="1"/>
  </si>
  <si>
    <t>除　地区補助金額（クラブ拠出金額）</t>
    <phoneticPr fontId="1"/>
  </si>
  <si>
    <t>クラブ拠出総額</t>
    <phoneticPr fontId="1"/>
  </si>
  <si>
    <t>自動計算35％</t>
    <rPh sb="0" eb="4">
      <t>ジドウケイサン</t>
    </rPh>
    <phoneticPr fontId="1"/>
  </si>
  <si>
    <t>自動計算65％</t>
    <rPh sb="0" eb="4">
      <t>ジドウケイサン</t>
    </rPh>
    <phoneticPr fontId="1"/>
  </si>
  <si>
    <t>※自動計算</t>
    <rPh sb="1" eb="5">
      <t>ジドウケイサン</t>
    </rPh>
    <phoneticPr fontId="1"/>
  </si>
  <si>
    <t>※自動計算35％</t>
    <rPh sb="1" eb="5">
      <t>ジドウケイサン</t>
    </rPh>
    <phoneticPr fontId="1"/>
  </si>
  <si>
    <t>※自動計算65％</t>
    <rPh sb="1" eb="5">
      <t>ジドウケイサン</t>
    </rPh>
    <phoneticPr fontId="1"/>
  </si>
  <si>
    <t>地区補助金額</t>
    <rPh sb="0" eb="2">
      <t>チク</t>
    </rPh>
    <rPh sb="2" eb="5">
      <t>ホジョキン</t>
    </rPh>
    <rPh sb="5" eb="6">
      <t>ガク</t>
    </rPh>
    <phoneticPr fontId="1"/>
  </si>
  <si>
    <t xml:space="preserve">                   ロータリ―財団地区補助金申請書（審査用）（記入例）</t>
    <rPh sb="23" eb="34">
      <t>ーザイダンチクホジョキンシンセイショ</t>
    </rPh>
    <rPh sb="35" eb="38">
      <t>シンサヨウ</t>
    </rPh>
    <phoneticPr fontId="1"/>
  </si>
  <si>
    <r>
      <t>※　全ての事項（赤文字部分）を</t>
    </r>
    <r>
      <rPr>
        <u/>
        <sz val="11"/>
        <rFont val="UD デジタル 教科書体 NP-R"/>
        <family val="1"/>
        <charset val="128"/>
      </rPr>
      <t>パソコンで入力</t>
    </r>
    <r>
      <rPr>
        <sz val="11"/>
        <rFont val="UD デジタル 教科書体 NP-R"/>
        <family val="1"/>
        <charset val="128"/>
      </rPr>
      <t>してください</t>
    </r>
    <rPh sb="2" eb="3">
      <t>スベ</t>
    </rPh>
    <rPh sb="5" eb="7">
      <t>ジコウ</t>
    </rPh>
    <rPh sb="8" eb="13">
      <t>アカモジブブン</t>
    </rPh>
    <rPh sb="20" eb="22">
      <t>ニュウリョク</t>
    </rPh>
    <phoneticPr fontId="1"/>
  </si>
  <si>
    <t>協力団体拠出金(団体名：水戸市役所環境課)</t>
    <rPh sb="0" eb="7">
      <t>キョウリョクダンタイキョシュツキン</t>
    </rPh>
    <rPh sb="8" eb="11">
      <t>ダンタイメイ</t>
    </rPh>
    <rPh sb="12" eb="17">
      <t>ミトシヤクショ</t>
    </rPh>
    <rPh sb="17" eb="19">
      <t>カンキョウ</t>
    </rPh>
    <rPh sb="19" eb="20">
      <t>カ</t>
    </rPh>
    <phoneticPr fontId="1"/>
  </si>
  <si>
    <t>申請書及び見積書の提出（2025/4/18厳守　エクセルファイルのままご送付願います）</t>
    <rPh sb="0" eb="3">
      <t>シンセイショ</t>
    </rPh>
    <rPh sb="3" eb="4">
      <t>オヨ</t>
    </rPh>
    <rPh sb="5" eb="8">
      <t>ミツモリショ</t>
    </rPh>
    <rPh sb="9" eb="11">
      <t>テイシュツ</t>
    </rPh>
    <rPh sb="21" eb="23">
      <t>ゲンシュ</t>
    </rPh>
    <rPh sb="36" eb="39">
      <t>ソウフネガ</t>
    </rPh>
    <phoneticPr fontId="1"/>
  </si>
  <si>
    <t>本申請書の提出（2025/4/30）</t>
    <rPh sb="0" eb="4">
      <t>ホンシンセイショ</t>
    </rPh>
    <rPh sb="5" eb="7">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</si>
</sst>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42" formatCode="_ &quot;¥&quot;* #,##0_ ;_ &quot;¥&quot;* \-#,##0_ ;_ &quot;¥&quot;* &quot;-&quot;_ ;_ @_ "/>
    <numFmt numFmtId="176" formatCode="#,##0_ "/>
    <numFmt numFmtId="177" formatCode="&quot;¥&quot;#,##0_);[Red]\(&quot;¥&quot;#,##0\)"/>
    <numFmt numFmtId="178" formatCode="[$-F800]dddd\,\ mmmm\ dd\,\ yyyy"/>
    <numFmt numFmtId="179" formatCode="#,##0;[Red]\-#,##0&quot;（税込）&quot;"/>
    <numFmt numFmtId="180" formatCode="#,##0_);[Red]\(#,##0\)"/>
    <numFmt numFmtId="181" formatCode="#,##0;&quot;▲&quot;#,##0;#"/>
  </numFmts>
  <fonts count="60" x14ac:knownFonts="1">
    <font>
      <sz val="11"/>
      <color theme="1"/>
      <name val="游ゴシック"/>
      <family val="2"/>
      <charset val="128"/>
      <scheme val="minor"/>
    </font>
    <font>
      <sz val="6"/>
      <name val="游ゴシック"/>
      <family val="2"/>
      <charset val="128"/>
      <scheme val="minor"/>
    </font>
    <font>
      <sz val="11"/>
      <color theme="1"/>
      <name val="UD デジタル 教科書体 NP-R"/>
      <family val="1"/>
      <charset val="128"/>
    </font>
    <font>
      <b/>
      <sz val="11"/>
      <color theme="1"/>
      <name val="UD デジタル 教科書体 NP-R"/>
      <family val="1"/>
      <charset val="128"/>
    </font>
    <font>
      <sz val="16"/>
      <color theme="1"/>
      <name val="UD デジタル 教科書体 NP-R"/>
      <family val="1"/>
      <charset val="128"/>
    </font>
    <font>
      <sz val="9"/>
      <color theme="1"/>
      <name val="UD デジタル 教科書体 NP-R"/>
      <family val="1"/>
      <charset val="128"/>
    </font>
    <font>
      <b/>
      <sz val="11"/>
      <name val="UD デジタル 教科書体 NP-R"/>
      <family val="1"/>
      <charset val="128"/>
    </font>
    <font>
      <sz val="16"/>
      <color rgb="FFFF0000"/>
      <name val="UD デジタル 教科書体 NP-R"/>
      <family val="1"/>
      <charset val="128"/>
    </font>
    <font>
      <sz val="16"/>
      <name val="UD デジタル 教科書体 NP-R"/>
      <family val="1"/>
      <charset val="128"/>
    </font>
    <font>
      <b/>
      <sz val="12"/>
      <name val="UD デジタル 教科書体 NP-R"/>
      <family val="1"/>
      <charset val="128"/>
    </font>
    <font>
      <sz val="11"/>
      <name val="UD デジタル 教科書体 NP-R"/>
      <family val="1"/>
      <charset val="128"/>
    </font>
    <font>
      <sz val="9"/>
      <name val="UD デジタル 教科書体 NP-R"/>
      <family val="1"/>
      <charset val="128"/>
    </font>
    <font>
      <sz val="11"/>
      <color theme="1"/>
      <name val="游ゴシック"/>
      <family val="3"/>
      <charset val="128"/>
      <scheme val="minor"/>
    </font>
    <font>
      <sz val="18"/>
      <color theme="1"/>
      <name val="游ゴシック"/>
      <family val="3"/>
      <charset val="128"/>
      <scheme val="minor"/>
    </font>
    <font>
      <sz val="6"/>
      <name val="ＭＳ Ｐゴシック"/>
      <family val="3"/>
      <charset val="128"/>
    </font>
    <font>
      <sz val="16"/>
      <color theme="1"/>
      <name val="游ゴシック"/>
      <family val="3"/>
      <charset val="128"/>
      <scheme val="minor"/>
    </font>
    <font>
      <sz val="14"/>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u/>
      <sz val="11"/>
      <color theme="10"/>
      <name val="游ゴシック"/>
      <family val="3"/>
      <charset val="128"/>
      <scheme val="minor"/>
    </font>
    <font>
      <sz val="9"/>
      <color indexed="81"/>
      <name val="ＭＳ Ｐゴシック"/>
      <family val="3"/>
      <charset val="128"/>
    </font>
    <font>
      <sz val="11"/>
      <color theme="0"/>
      <name val="游ゴシック"/>
      <family val="3"/>
      <charset val="128"/>
      <scheme val="minor"/>
    </font>
    <font>
      <sz val="22"/>
      <name val="メイリオ"/>
      <family val="3"/>
      <charset val="128"/>
    </font>
    <font>
      <sz val="11"/>
      <name val="ＭＳ Ｐゴシック"/>
      <family val="3"/>
      <charset val="128"/>
    </font>
    <font>
      <sz val="11"/>
      <name val="メイリオ"/>
      <family val="3"/>
      <charset val="128"/>
    </font>
    <font>
      <sz val="20"/>
      <name val="メイリオ"/>
      <family val="3"/>
      <charset val="128"/>
    </font>
    <font>
      <sz val="11"/>
      <color rgb="FF0070C0"/>
      <name val="メイリオ"/>
      <family val="3"/>
      <charset val="128"/>
    </font>
    <font>
      <b/>
      <sz val="12"/>
      <name val="メイリオ"/>
      <family val="3"/>
      <charset val="128"/>
    </font>
    <font>
      <sz val="9"/>
      <name val="メイリオ"/>
      <family val="3"/>
      <charset val="128"/>
    </font>
    <font>
      <sz val="12"/>
      <name val="メイリオ"/>
      <family val="3"/>
      <charset val="128"/>
    </font>
    <font>
      <sz val="10"/>
      <name val="メイリオ"/>
      <family val="3"/>
      <charset val="128"/>
    </font>
    <font>
      <b/>
      <sz val="16"/>
      <name val="メイリオ"/>
      <family val="3"/>
      <charset val="128"/>
    </font>
    <font>
      <sz val="10"/>
      <name val="ＭＳ Ｐゴシック"/>
      <family val="3"/>
      <charset val="128"/>
    </font>
    <font>
      <sz val="10"/>
      <color theme="7"/>
      <name val="メイリオ"/>
      <family val="3"/>
      <charset val="128"/>
    </font>
    <font>
      <sz val="14"/>
      <color theme="0" tint="-0.34998626667073579"/>
      <name val="メイリオ"/>
      <family val="3"/>
      <charset val="128"/>
    </font>
    <font>
      <b/>
      <sz val="11"/>
      <name val="メイリオ"/>
      <family val="3"/>
      <charset val="128"/>
    </font>
    <font>
      <sz val="22"/>
      <color theme="0"/>
      <name val="メイリオ"/>
      <family val="3"/>
      <charset val="128"/>
    </font>
    <font>
      <sz val="11"/>
      <color theme="0"/>
      <name val="メイリオ"/>
      <family val="3"/>
      <charset val="128"/>
    </font>
    <font>
      <b/>
      <sz val="12"/>
      <color rgb="FF0070C0"/>
      <name val="メイリオ"/>
      <family val="3"/>
      <charset val="128"/>
    </font>
    <font>
      <sz val="12"/>
      <color rgb="FF0070C0"/>
      <name val="メイリオ"/>
      <family val="3"/>
      <charset val="128"/>
    </font>
    <font>
      <sz val="10"/>
      <color theme="0"/>
      <name val="メイリオ"/>
      <family val="3"/>
      <charset val="128"/>
    </font>
    <font>
      <sz val="9"/>
      <color rgb="FF0070C0"/>
      <name val="メイリオ"/>
      <family val="3"/>
      <charset val="128"/>
    </font>
    <font>
      <sz val="14"/>
      <color theme="3" tint="0.79998168889431442"/>
      <name val="メイリオ"/>
      <family val="3"/>
      <charset val="128"/>
    </font>
    <font>
      <b/>
      <sz val="11"/>
      <color rgb="FF0070C0"/>
      <name val="メイリオ"/>
      <family val="3"/>
      <charset val="128"/>
    </font>
    <font>
      <sz val="10"/>
      <color rgb="FF0070C0"/>
      <name val="メイリオ"/>
      <family val="3"/>
      <charset val="128"/>
    </font>
    <font>
      <sz val="11"/>
      <color theme="7"/>
      <name val="メイリオ"/>
      <family val="3"/>
      <charset val="128"/>
    </font>
    <font>
      <b/>
      <sz val="11"/>
      <color theme="7"/>
      <name val="メイリオ"/>
      <family val="3"/>
      <charset val="128"/>
    </font>
    <font>
      <sz val="9"/>
      <color theme="7"/>
      <name val="メイリオ"/>
      <family val="3"/>
      <charset val="128"/>
    </font>
    <font>
      <b/>
      <sz val="16"/>
      <color theme="7"/>
      <name val="メイリオ"/>
      <family val="3"/>
      <charset val="128"/>
    </font>
    <font>
      <sz val="10"/>
      <color theme="7"/>
      <name val="ＭＳ Ｐゴシック"/>
      <family val="3"/>
      <charset val="128"/>
    </font>
    <font>
      <sz val="12"/>
      <color theme="7"/>
      <name val="メイリオ"/>
      <family val="3"/>
      <charset val="128"/>
    </font>
    <font>
      <b/>
      <i/>
      <sz val="11"/>
      <color rgb="FFFF0000"/>
      <name val="HG正楷書体-PRO"/>
      <family val="4"/>
      <charset val="128"/>
    </font>
    <font>
      <b/>
      <i/>
      <sz val="14"/>
      <color rgb="FFFF0000"/>
      <name val="HG正楷書体-PRO"/>
      <family val="4"/>
      <charset val="128"/>
    </font>
    <font>
      <b/>
      <i/>
      <sz val="16"/>
      <color rgb="FFFF0000"/>
      <name val="HG正楷書体-PRO"/>
      <family val="4"/>
      <charset val="128"/>
    </font>
    <font>
      <b/>
      <i/>
      <sz val="12"/>
      <color rgb="FFFF0000"/>
      <name val="HG正楷書体-PRO"/>
      <family val="4"/>
      <charset val="128"/>
    </font>
    <font>
      <sz val="10"/>
      <name val="UD デジタル 教科書体 NP-R"/>
      <family val="1"/>
      <charset val="128"/>
    </font>
    <font>
      <u/>
      <sz val="11"/>
      <name val="UD デジタル 教科書体 NP-R"/>
      <family val="1"/>
      <charset val="128"/>
    </font>
    <font>
      <b/>
      <sz val="11"/>
      <color rgb="FFFF0000"/>
      <name val="UD デジタル 教科書体 NP-R"/>
      <family val="1"/>
      <charset val="128"/>
    </font>
  </fonts>
  <fills count="9">
    <fill>
      <patternFill patternType="none"/>
    </fill>
    <fill>
      <patternFill patternType="gray125"/>
    </fill>
    <fill>
      <patternFill patternType="solid">
        <fgColor theme="8"/>
      </patternFill>
    </fill>
    <fill>
      <patternFill patternType="solid">
        <fgColor theme="0" tint="-0.249977111117893"/>
        <bgColor indexed="64"/>
      </patternFill>
    </fill>
    <fill>
      <patternFill patternType="solid">
        <fgColor theme="8" tint="0.79998168889431442"/>
        <bgColor indexed="64"/>
      </patternFill>
    </fill>
    <fill>
      <patternFill patternType="solid">
        <fgColor theme="9"/>
        <bgColor indexed="64"/>
      </patternFill>
    </fill>
    <fill>
      <patternFill patternType="solid">
        <fgColor theme="9" tint="0.79998168889431442"/>
        <bgColor indexed="64"/>
      </patternFill>
    </fill>
    <fill>
      <patternFill patternType="darkUp">
        <bgColor theme="7" tint="0.39994506668294322"/>
      </patternFill>
    </fill>
    <fill>
      <patternFill patternType="solid">
        <fgColor theme="7" tint="0.79998168889431442"/>
        <bgColor indexed="64"/>
      </patternFill>
    </fill>
  </fills>
  <borders count="123">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bottom style="medium">
        <color theme="0" tint="-0.34998626667073579"/>
      </bottom>
      <diagonal/>
    </border>
    <border>
      <left style="medium">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bottom/>
      <diagonal/>
    </border>
    <border>
      <left style="thin">
        <color theme="0" tint="-0.34998626667073579"/>
      </left>
      <right style="thin">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style="thin">
        <color theme="0"/>
      </right>
      <top style="medium">
        <color theme="0"/>
      </top>
      <bottom style="medium">
        <color theme="9"/>
      </bottom>
      <diagonal/>
    </border>
    <border>
      <left style="medium">
        <color theme="0"/>
      </left>
      <right style="thin">
        <color theme="0"/>
      </right>
      <top style="medium">
        <color theme="9"/>
      </top>
      <bottom style="medium">
        <color theme="0"/>
      </bottom>
      <diagonal/>
    </border>
    <border>
      <left style="thin">
        <color theme="0"/>
      </left>
      <right/>
      <top style="thin">
        <color theme="0"/>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ck">
        <color theme="0"/>
      </right>
      <top/>
      <bottom/>
      <diagonal/>
    </border>
    <border>
      <left style="thick">
        <color theme="0"/>
      </left>
      <right style="thick">
        <color theme="0"/>
      </right>
      <top/>
      <bottom/>
      <diagonal/>
    </border>
    <border>
      <left style="thick">
        <color theme="0"/>
      </left>
      <right style="thin">
        <color theme="0"/>
      </right>
      <top/>
      <bottom/>
      <diagonal/>
    </border>
    <border>
      <left style="thin">
        <color theme="0"/>
      </left>
      <right style="medium">
        <color theme="0"/>
      </right>
      <top/>
      <bottom/>
      <diagonal/>
    </border>
    <border>
      <left style="medium">
        <color theme="0"/>
      </left>
      <right style="medium">
        <color theme="0"/>
      </right>
      <top/>
      <bottom/>
      <diagonal/>
    </border>
    <border>
      <left style="medium">
        <color theme="0"/>
      </left>
      <right style="thin">
        <color theme="0"/>
      </right>
      <top/>
      <bottom/>
      <diagonal/>
    </border>
    <border>
      <left style="thin">
        <color theme="0"/>
      </left>
      <right/>
      <top/>
      <bottom style="thick">
        <color theme="0"/>
      </bottom>
      <diagonal/>
    </border>
    <border>
      <left/>
      <right/>
      <top/>
      <bottom style="thick">
        <color theme="0"/>
      </bottom>
      <diagonal/>
    </border>
    <border>
      <left/>
      <right style="thin">
        <color theme="0"/>
      </right>
      <top/>
      <bottom style="thick">
        <color theme="0"/>
      </bottom>
      <diagonal/>
    </border>
    <border>
      <left style="thin">
        <color theme="0"/>
      </left>
      <right/>
      <top style="thick">
        <color theme="0"/>
      </top>
      <bottom/>
      <diagonal/>
    </border>
    <border>
      <left/>
      <right/>
      <top style="thick">
        <color theme="0"/>
      </top>
      <bottom/>
      <diagonal/>
    </border>
    <border>
      <left/>
      <right style="thick">
        <color theme="0"/>
      </right>
      <top style="thick">
        <color theme="0"/>
      </top>
      <bottom/>
      <diagonal/>
    </border>
    <border>
      <left/>
      <right style="medium">
        <color theme="0"/>
      </right>
      <top/>
      <bottom style="medium">
        <color theme="0"/>
      </bottom>
      <diagonal/>
    </border>
    <border>
      <left style="medium">
        <color theme="0"/>
      </left>
      <right/>
      <top/>
      <bottom style="medium">
        <color theme="0"/>
      </bottom>
      <diagonal/>
    </border>
    <border>
      <left/>
      <right style="thick">
        <color theme="0"/>
      </right>
      <top/>
      <bottom/>
      <diagonal/>
    </border>
    <border>
      <left/>
      <right style="medium">
        <color theme="0"/>
      </right>
      <top/>
      <bottom style="thin">
        <color theme="0"/>
      </bottom>
      <diagonal/>
    </border>
    <border>
      <left style="medium">
        <color theme="0"/>
      </left>
      <right/>
      <top style="medium">
        <color theme="0"/>
      </top>
      <bottom style="medium">
        <color theme="0"/>
      </bottom>
      <diagonal/>
    </border>
    <border>
      <left/>
      <right style="medium">
        <color theme="0"/>
      </right>
      <top style="thin">
        <color theme="0"/>
      </top>
      <bottom/>
      <diagonal/>
    </border>
    <border>
      <left/>
      <right style="thick">
        <color theme="0"/>
      </right>
      <top/>
      <bottom style="thick">
        <color theme="0"/>
      </bottom>
      <diagonal/>
    </border>
    <border>
      <left/>
      <right style="medium">
        <color theme="0"/>
      </right>
      <top style="medium">
        <color theme="0"/>
      </top>
      <bottom/>
      <diagonal/>
    </border>
    <border>
      <left style="medium">
        <color theme="0"/>
      </left>
      <right/>
      <top style="medium">
        <color theme="0"/>
      </top>
      <bottom/>
      <diagonal/>
    </border>
    <border>
      <left style="thin">
        <color theme="0"/>
      </left>
      <right/>
      <top style="thin">
        <color theme="9"/>
      </top>
      <bottom/>
      <diagonal/>
    </border>
    <border>
      <left/>
      <right/>
      <top style="thin">
        <color theme="9"/>
      </top>
      <bottom/>
      <diagonal/>
    </border>
    <border>
      <left/>
      <right style="thin">
        <color theme="0"/>
      </right>
      <top style="thin">
        <color theme="9"/>
      </top>
      <bottom/>
      <diagonal/>
    </border>
    <border>
      <left style="thin">
        <color theme="0"/>
      </left>
      <right/>
      <top/>
      <bottom style="thin">
        <color theme="9"/>
      </bottom>
      <diagonal/>
    </border>
    <border>
      <left/>
      <right/>
      <top/>
      <bottom style="thin">
        <color theme="9"/>
      </bottom>
      <diagonal/>
    </border>
    <border>
      <left/>
      <right style="thin">
        <color theme="0"/>
      </right>
      <top/>
      <bottom style="thin">
        <color theme="9"/>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style="thin">
        <color theme="7"/>
      </right>
      <top/>
      <bottom style="thin">
        <color theme="7"/>
      </bottom>
      <diagonal/>
    </border>
    <border>
      <left style="thin">
        <color theme="7"/>
      </left>
      <right/>
      <top/>
      <bottom style="thin">
        <color theme="7"/>
      </bottom>
      <diagonal/>
    </border>
    <border>
      <left/>
      <right style="thin">
        <color theme="7"/>
      </right>
      <top/>
      <bottom/>
      <diagonal/>
    </border>
    <border>
      <left style="thin">
        <color theme="7"/>
      </left>
      <right/>
      <top/>
      <bottom/>
      <diagonal/>
    </border>
    <border>
      <left style="medium">
        <color theme="0"/>
      </left>
      <right/>
      <top/>
      <bottom/>
      <diagonal/>
    </border>
    <border>
      <left style="thin">
        <color theme="0"/>
      </left>
      <right style="thin">
        <color theme="0"/>
      </right>
      <top/>
      <bottom/>
      <diagonal/>
    </border>
    <border>
      <left style="thick">
        <color theme="0"/>
      </left>
      <right style="thin">
        <color theme="0"/>
      </right>
      <top/>
      <bottom style="thin">
        <color theme="0"/>
      </bottom>
      <diagonal/>
    </border>
    <border>
      <left style="thin">
        <color theme="0"/>
      </left>
      <right style="thick">
        <color theme="0"/>
      </right>
      <top/>
      <bottom style="thin">
        <color theme="0"/>
      </bottom>
      <diagonal/>
    </border>
    <border>
      <left style="thick">
        <color theme="0"/>
      </left>
      <right style="thin">
        <color theme="0"/>
      </right>
      <top style="thin">
        <color theme="0"/>
      </top>
      <bottom/>
      <diagonal/>
    </border>
    <border>
      <left style="thin">
        <color theme="0"/>
      </left>
      <right style="thick">
        <color theme="0"/>
      </right>
      <top style="thin">
        <color theme="0"/>
      </top>
      <bottom/>
      <diagonal/>
    </border>
    <border>
      <left/>
      <right style="thin">
        <color theme="7"/>
      </right>
      <top style="thin">
        <color theme="7"/>
      </top>
      <bottom/>
      <diagonal/>
    </border>
    <border>
      <left style="thin">
        <color theme="7"/>
      </left>
      <right/>
      <top style="thin">
        <color theme="7"/>
      </top>
      <bottom/>
      <diagonal/>
    </border>
    <border>
      <left style="thin">
        <color theme="0"/>
      </left>
      <right style="thin">
        <color theme="0"/>
      </right>
      <top style="medium">
        <color theme="0"/>
      </top>
      <bottom style="thin">
        <color theme="0"/>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9">
    <xf numFmtId="0" fontId="0" fillId="0" borderId="0">
      <alignment vertical="center"/>
    </xf>
    <xf numFmtId="0" fontId="12" fillId="0" borderId="0">
      <alignment vertical="center"/>
    </xf>
    <xf numFmtId="9" fontId="12" fillId="0" borderId="0" applyFont="0" applyFill="0" applyBorder="0" applyAlignment="0" applyProtection="0">
      <alignment vertical="center"/>
    </xf>
    <xf numFmtId="6"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21" fillId="0" borderId="0" applyNumberFormat="0" applyFill="0" applyBorder="0" applyAlignment="0" applyProtection="0">
      <alignment vertical="center"/>
    </xf>
    <xf numFmtId="0" fontId="23" fillId="2" borderId="0" applyNumberFormat="0" applyBorder="0" applyAlignment="0" applyProtection="0">
      <alignment vertical="center"/>
    </xf>
    <xf numFmtId="0" fontId="25" fillId="0" borderId="0"/>
    <xf numFmtId="38" fontId="25" fillId="0" borderId="0" applyFont="0" applyFill="0" applyBorder="0" applyAlignment="0" applyProtection="0"/>
  </cellStyleXfs>
  <cellXfs count="451">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5" fillId="0" borderId="22" xfId="0" applyFont="1" applyBorder="1" applyAlignment="1">
      <alignment vertical="center" shrinkToFit="1"/>
    </xf>
    <xf numFmtId="0" fontId="2" fillId="0" borderId="22" xfId="0" applyFont="1" applyBorder="1" applyAlignment="1">
      <alignment vertical="center" shrinkToFit="1"/>
    </xf>
    <xf numFmtId="0" fontId="2" fillId="0" borderId="14"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6" xfId="0" applyFont="1" applyBorder="1" applyAlignment="1">
      <alignment horizontal="center" vertical="center" shrinkToFit="1"/>
    </xf>
    <xf numFmtId="0" fontId="9" fillId="0" borderId="0" xfId="0" applyFont="1" applyAlignment="1">
      <alignment vertical="center" shrinkToFit="1"/>
    </xf>
    <xf numFmtId="0" fontId="10" fillId="0" borderId="0" xfId="0" applyFont="1" applyAlignment="1">
      <alignment vertical="center" shrinkToFit="1"/>
    </xf>
    <xf numFmtId="0" fontId="10" fillId="0" borderId="0" xfId="0" applyFont="1" applyAlignment="1">
      <alignment horizontal="center" vertical="center" shrinkToFit="1"/>
    </xf>
    <xf numFmtId="0" fontId="6" fillId="0" borderId="1" xfId="0" applyFont="1" applyBorder="1" applyAlignment="1">
      <alignment vertical="center" shrinkToFit="1"/>
    </xf>
    <xf numFmtId="0" fontId="12" fillId="0" borderId="0" xfId="1">
      <alignment vertical="center"/>
    </xf>
    <xf numFmtId="0" fontId="12" fillId="0" borderId="0" xfId="1" applyProtection="1">
      <alignment vertical="center"/>
      <protection locked="0"/>
    </xf>
    <xf numFmtId="0" fontId="18" fillId="0" borderId="0" xfId="1" applyFont="1" applyProtection="1">
      <alignment vertical="center"/>
      <protection locked="0"/>
    </xf>
    <xf numFmtId="0" fontId="18" fillId="0" borderId="0" xfId="1" applyFont="1" applyAlignment="1" applyProtection="1">
      <alignment horizontal="right" vertical="center"/>
      <protection locked="0"/>
    </xf>
    <xf numFmtId="9" fontId="12" fillId="0" borderId="0" xfId="2" applyFont="1">
      <alignment vertical="center"/>
    </xf>
    <xf numFmtId="0" fontId="20" fillId="3" borderId="34" xfId="1" applyFont="1" applyFill="1" applyBorder="1" applyAlignment="1" applyProtection="1">
      <alignment horizontal="center" vertical="center"/>
      <protection locked="0"/>
    </xf>
    <xf numFmtId="0" fontId="18" fillId="0" borderId="34" xfId="1" applyFont="1" applyBorder="1" applyProtection="1">
      <alignment vertical="center"/>
      <protection locked="0"/>
    </xf>
    <xf numFmtId="0" fontId="18" fillId="0" borderId="35" xfId="1" applyFont="1" applyBorder="1" applyAlignment="1" applyProtection="1">
      <alignment horizontal="center" vertical="center"/>
      <protection locked="0"/>
    </xf>
    <xf numFmtId="0" fontId="18" fillId="0" borderId="36" xfId="1" applyFont="1" applyBorder="1" applyAlignment="1">
      <alignment horizontal="center" vertical="center"/>
    </xf>
    <xf numFmtId="0" fontId="21" fillId="0" borderId="0" xfId="5" applyProtection="1">
      <alignment vertical="center"/>
      <protection locked="0"/>
    </xf>
    <xf numFmtId="0" fontId="26" fillId="0" borderId="0" xfId="7" applyFont="1" applyAlignment="1">
      <alignment vertical="center"/>
    </xf>
    <xf numFmtId="0" fontId="27" fillId="0" borderId="0" xfId="6" applyFont="1" applyFill="1" applyAlignment="1" applyProtection="1">
      <alignment vertical="center"/>
    </xf>
    <xf numFmtId="0" fontId="24" fillId="0" borderId="0" xfId="6" applyFont="1" applyFill="1" applyBorder="1" applyAlignment="1" applyProtection="1">
      <alignment vertical="distributed" shrinkToFit="1"/>
    </xf>
    <xf numFmtId="0" fontId="28" fillId="0" borderId="0" xfId="7" applyFont="1" applyAlignment="1">
      <alignment vertical="center"/>
    </xf>
    <xf numFmtId="0" fontId="26" fillId="0" borderId="37" xfId="7" applyFont="1" applyBorder="1" applyAlignment="1">
      <alignment vertical="center"/>
    </xf>
    <xf numFmtId="49" fontId="26" fillId="0" borderId="38" xfId="7" applyNumberFormat="1" applyFont="1" applyBorder="1" applyAlignment="1">
      <alignment horizontal="right" vertical="center" indent="1"/>
    </xf>
    <xf numFmtId="49" fontId="26" fillId="0" borderId="38" xfId="7" applyNumberFormat="1" applyFont="1" applyBorder="1" applyAlignment="1" applyProtection="1">
      <alignment horizontal="center" vertical="center" shrinkToFit="1"/>
      <protection locked="0"/>
    </xf>
    <xf numFmtId="0" fontId="29" fillId="0" borderId="0" xfId="7" applyFont="1" applyAlignment="1">
      <alignment vertical="center"/>
    </xf>
    <xf numFmtId="0" fontId="29" fillId="0" borderId="37" xfId="7" applyFont="1" applyBorder="1" applyAlignment="1">
      <alignment vertical="center"/>
    </xf>
    <xf numFmtId="49" fontId="30" fillId="0" borderId="38" xfId="7" applyNumberFormat="1" applyFont="1" applyBorder="1" applyAlignment="1" applyProtection="1">
      <alignment horizontal="center" vertical="center" shrinkToFit="1"/>
      <protection locked="0"/>
    </xf>
    <xf numFmtId="49" fontId="31" fillId="0" borderId="0" xfId="7" applyNumberFormat="1" applyFont="1" applyAlignment="1">
      <alignment vertical="center" shrinkToFit="1"/>
    </xf>
    <xf numFmtId="49" fontId="30" fillId="0" borderId="0" xfId="7" applyNumberFormat="1" applyFont="1" applyAlignment="1">
      <alignment horizontal="left" vertical="center" shrinkToFit="1"/>
    </xf>
    <xf numFmtId="49" fontId="32" fillId="0" borderId="0" xfId="7" applyNumberFormat="1" applyFont="1" applyAlignment="1">
      <alignment vertical="center" shrinkToFit="1"/>
    </xf>
    <xf numFmtId="49" fontId="30" fillId="0" borderId="0" xfId="7" applyNumberFormat="1" applyFont="1" applyAlignment="1" applyProtection="1">
      <alignment horizontal="left" vertical="center" shrinkToFit="1"/>
      <protection locked="0"/>
    </xf>
    <xf numFmtId="0" fontId="26" fillId="0" borderId="40" xfId="7" applyFont="1" applyBorder="1" applyAlignment="1">
      <alignment horizontal="center" vertical="center" shrinkToFit="1"/>
    </xf>
    <xf numFmtId="5" fontId="33" fillId="0" borderId="41" xfId="7" applyNumberFormat="1" applyFont="1" applyBorder="1" applyAlignment="1">
      <alignment horizontal="right" vertical="center" indent="1" shrinkToFit="1"/>
    </xf>
    <xf numFmtId="0" fontId="26" fillId="0" borderId="42" xfId="7" applyFont="1" applyBorder="1" applyAlignment="1">
      <alignment vertical="center"/>
    </xf>
    <xf numFmtId="0" fontId="32" fillId="0" borderId="40" xfId="7" applyFont="1" applyBorder="1" applyAlignment="1">
      <alignment horizontal="center" vertical="center"/>
    </xf>
    <xf numFmtId="49" fontId="26" fillId="0" borderId="41" xfId="7" applyNumberFormat="1" applyFont="1" applyBorder="1" applyAlignment="1" applyProtection="1">
      <alignment horizontal="center" vertical="center"/>
      <protection locked="0"/>
    </xf>
    <xf numFmtId="49" fontId="32" fillId="0" borderId="0" xfId="7" applyNumberFormat="1" applyFont="1" applyAlignment="1" applyProtection="1">
      <alignment horizontal="center" vertical="center" shrinkToFit="1"/>
      <protection locked="0"/>
    </xf>
    <xf numFmtId="49" fontId="34" fillId="0" borderId="0" xfId="7" applyNumberFormat="1" applyFont="1" applyAlignment="1" applyProtection="1">
      <alignment horizontal="right" vertical="center" shrinkToFit="1"/>
      <protection locked="0"/>
    </xf>
    <xf numFmtId="0" fontId="32" fillId="0" borderId="0" xfId="7" applyFont="1" applyAlignment="1">
      <alignment horizontal="center" vertical="center" shrinkToFit="1"/>
    </xf>
    <xf numFmtId="49" fontId="26" fillId="0" borderId="0" xfId="7" applyNumberFormat="1" applyFont="1" applyAlignment="1" applyProtection="1">
      <alignment horizontal="center" vertical="center"/>
      <protection locked="0"/>
    </xf>
    <xf numFmtId="0" fontId="26" fillId="0" borderId="39" xfId="7" applyFont="1" applyBorder="1" applyAlignment="1">
      <alignment vertical="center"/>
    </xf>
    <xf numFmtId="0" fontId="26" fillId="0" borderId="43" xfId="7" applyFont="1" applyBorder="1" applyAlignment="1">
      <alignment horizontal="center" vertical="center"/>
    </xf>
    <xf numFmtId="0" fontId="26" fillId="0" borderId="41" xfId="7" applyFont="1" applyBorder="1" applyAlignment="1">
      <alignment horizontal="center" vertical="center"/>
    </xf>
    <xf numFmtId="180" fontId="26" fillId="0" borderId="48" xfId="7" applyNumberFormat="1" applyFont="1" applyBorder="1" applyAlignment="1" applyProtection="1">
      <alignment horizontal="right" vertical="center" shrinkToFit="1"/>
      <protection locked="0"/>
    </xf>
    <xf numFmtId="0" fontId="30" fillId="0" borderId="48" xfId="7" applyFont="1" applyBorder="1" applyAlignment="1" applyProtection="1">
      <alignment horizontal="center" vertical="center" shrinkToFit="1"/>
      <protection locked="0"/>
    </xf>
    <xf numFmtId="180" fontId="32" fillId="0" borderId="48" xfId="8" applyNumberFormat="1" applyFont="1" applyBorder="1" applyAlignment="1" applyProtection="1">
      <alignment horizontal="right" vertical="center" shrinkToFit="1"/>
      <protection locked="0"/>
    </xf>
    <xf numFmtId="180" fontId="26" fillId="0" borderId="48" xfId="7" applyNumberFormat="1" applyFont="1" applyBorder="1" applyAlignment="1">
      <alignment horizontal="right" vertical="center" shrinkToFit="1"/>
    </xf>
    <xf numFmtId="180" fontId="26" fillId="0" borderId="38" xfId="7" applyNumberFormat="1" applyFont="1" applyBorder="1" applyAlignment="1" applyProtection="1">
      <alignment horizontal="right" vertical="center" shrinkToFit="1"/>
      <protection locked="0"/>
    </xf>
    <xf numFmtId="0" fontId="30" fillId="0" borderId="38" xfId="7" applyFont="1" applyBorder="1" applyAlignment="1" applyProtection="1">
      <alignment horizontal="center" vertical="center" shrinkToFit="1"/>
      <protection locked="0"/>
    </xf>
    <xf numFmtId="180" fontId="32" fillId="0" borderId="38" xfId="8" applyNumberFormat="1" applyFont="1" applyBorder="1" applyAlignment="1" applyProtection="1">
      <alignment horizontal="right" vertical="center" shrinkToFit="1"/>
      <protection locked="0"/>
    </xf>
    <xf numFmtId="180" fontId="26" fillId="0" borderId="38" xfId="7" applyNumberFormat="1" applyFont="1" applyBorder="1" applyAlignment="1">
      <alignment horizontal="right" vertical="center" shrinkToFit="1"/>
    </xf>
    <xf numFmtId="49" fontId="26" fillId="0" borderId="54" xfId="7" applyNumberFormat="1" applyFont="1" applyBorder="1" applyAlignment="1" applyProtection="1">
      <alignment vertical="center" shrinkToFit="1"/>
      <protection locked="0"/>
    </xf>
    <xf numFmtId="0" fontId="35" fillId="0" borderId="0" xfId="7" applyFont="1" applyAlignment="1">
      <alignment vertical="top" wrapText="1" shrinkToFit="1"/>
    </xf>
    <xf numFmtId="0" fontId="26" fillId="0" borderId="47" xfId="8" applyNumberFormat="1" applyFont="1" applyFill="1" applyBorder="1" applyAlignment="1" applyProtection="1">
      <alignment horizontal="center" vertical="center" shrinkToFit="1"/>
    </xf>
    <xf numFmtId="176" fontId="26" fillId="0" borderId="59" xfId="7" applyNumberFormat="1" applyFont="1" applyBorder="1" applyAlignment="1">
      <alignment vertical="center" shrinkToFit="1"/>
    </xf>
    <xf numFmtId="181" fontId="36" fillId="0" borderId="42" xfId="7" applyNumberFormat="1" applyFont="1" applyBorder="1" applyAlignment="1">
      <alignment vertical="center"/>
    </xf>
    <xf numFmtId="0" fontId="26" fillId="0" borderId="53" xfId="8" applyNumberFormat="1" applyFont="1" applyFill="1" applyBorder="1" applyAlignment="1" applyProtection="1">
      <alignment horizontal="center" vertical="center" shrinkToFit="1"/>
    </xf>
    <xf numFmtId="9" fontId="26" fillId="0" borderId="45" xfId="7" applyNumberFormat="1" applyFont="1" applyBorder="1" applyAlignment="1" applyProtection="1">
      <alignment horizontal="right" vertical="center" indent="1" shrinkToFit="1"/>
      <protection locked="0"/>
    </xf>
    <xf numFmtId="176" fontId="26" fillId="0" borderId="45" xfId="7" applyNumberFormat="1" applyFont="1" applyBorder="1" applyAlignment="1">
      <alignment vertical="center" shrinkToFit="1"/>
    </xf>
    <xf numFmtId="180" fontId="26" fillId="0" borderId="61" xfId="7" applyNumberFormat="1" applyFont="1" applyBorder="1" applyAlignment="1" applyProtection="1">
      <alignment horizontal="right" vertical="center" shrinkToFit="1"/>
      <protection locked="0"/>
    </xf>
    <xf numFmtId="0" fontId="30" fillId="0" borderId="61" xfId="7" applyFont="1" applyBorder="1" applyAlignment="1" applyProtection="1">
      <alignment horizontal="center" vertical="center" shrinkToFit="1"/>
      <protection locked="0"/>
    </xf>
    <xf numFmtId="180" fontId="32" fillId="0" borderId="61" xfId="8" applyNumberFormat="1" applyFont="1" applyBorder="1" applyAlignment="1" applyProtection="1">
      <alignment horizontal="right" vertical="center" shrinkToFit="1"/>
      <protection locked="0"/>
    </xf>
    <xf numFmtId="180" fontId="26" fillId="0" borderId="61" xfId="7" applyNumberFormat="1" applyFont="1" applyBorder="1" applyAlignment="1">
      <alignment horizontal="right" vertical="center" shrinkToFit="1"/>
    </xf>
    <xf numFmtId="49" fontId="26" fillId="0" borderId="62" xfId="7" applyNumberFormat="1" applyFont="1" applyBorder="1" applyAlignment="1" applyProtection="1">
      <alignment vertical="center" shrinkToFit="1"/>
      <protection locked="0"/>
    </xf>
    <xf numFmtId="0" fontId="26" fillId="0" borderId="60" xfId="8" applyNumberFormat="1" applyFont="1" applyFill="1" applyBorder="1" applyAlignment="1" applyProtection="1">
      <alignment horizontal="center" vertical="center" shrinkToFit="1"/>
    </xf>
    <xf numFmtId="176" fontId="37" fillId="0" borderId="63" xfId="7" applyNumberFormat="1" applyFont="1" applyBorder="1" applyAlignment="1">
      <alignment vertical="center" shrinkToFit="1"/>
    </xf>
    <xf numFmtId="0" fontId="18" fillId="0" borderId="0" xfId="7" applyFont="1" applyAlignment="1" applyProtection="1">
      <alignment vertical="center"/>
      <protection locked="0"/>
    </xf>
    <xf numFmtId="0" fontId="28" fillId="0" borderId="67" xfId="7" applyFont="1" applyBorder="1" applyAlignment="1">
      <alignment vertical="center"/>
    </xf>
    <xf numFmtId="49" fontId="39" fillId="5" borderId="69" xfId="7" applyNumberFormat="1" applyFont="1" applyFill="1" applyBorder="1" applyAlignment="1">
      <alignment horizontal="right" vertical="center" indent="1"/>
    </xf>
    <xf numFmtId="49" fontId="26" fillId="0" borderId="70" xfId="7" applyNumberFormat="1" applyFont="1" applyBorder="1" applyAlignment="1" applyProtection="1">
      <alignment horizontal="center" vertical="center" shrinkToFit="1"/>
      <protection locked="0"/>
    </xf>
    <xf numFmtId="0" fontId="40" fillId="0" borderId="67" xfId="7" applyFont="1" applyBorder="1" applyAlignment="1">
      <alignment vertical="center"/>
    </xf>
    <xf numFmtId="0" fontId="40" fillId="0" borderId="0" xfId="7" applyFont="1" applyAlignment="1">
      <alignment vertical="center"/>
    </xf>
    <xf numFmtId="0" fontId="41" fillId="0" borderId="0" xfId="7" applyFont="1" applyAlignment="1">
      <alignment vertical="center"/>
    </xf>
    <xf numFmtId="49" fontId="30" fillId="0" borderId="71" xfId="7" applyNumberFormat="1" applyFont="1" applyBorder="1" applyAlignment="1" applyProtection="1">
      <alignment horizontal="center" vertical="center" shrinkToFit="1"/>
      <protection locked="0"/>
    </xf>
    <xf numFmtId="0" fontId="28" fillId="0" borderId="68" xfId="7" applyFont="1" applyBorder="1" applyAlignment="1">
      <alignment vertical="center"/>
    </xf>
    <xf numFmtId="0" fontId="39" fillId="5" borderId="72" xfId="7" applyFont="1" applyFill="1" applyBorder="1" applyAlignment="1">
      <alignment horizontal="center" vertical="center"/>
    </xf>
    <xf numFmtId="5" fontId="33" fillId="6" borderId="0" xfId="7" applyNumberFormat="1" applyFont="1" applyFill="1" applyAlignment="1">
      <alignment horizontal="right" vertical="center" shrinkToFit="1"/>
    </xf>
    <xf numFmtId="0" fontId="42" fillId="5" borderId="72" xfId="7" applyFont="1" applyFill="1" applyBorder="1" applyAlignment="1">
      <alignment horizontal="center" vertical="center"/>
    </xf>
    <xf numFmtId="49" fontId="26" fillId="6" borderId="0" xfId="7" applyNumberFormat="1" applyFont="1" applyFill="1" applyAlignment="1" applyProtection="1">
      <alignment horizontal="center" vertical="center" shrinkToFit="1"/>
      <protection locked="0"/>
    </xf>
    <xf numFmtId="0" fontId="28" fillId="0" borderId="73" xfId="7" applyFont="1" applyBorder="1" applyAlignment="1">
      <alignment vertical="center"/>
    </xf>
    <xf numFmtId="0" fontId="39" fillId="5" borderId="76" xfId="7" applyFont="1" applyFill="1" applyBorder="1" applyAlignment="1">
      <alignment horizontal="center" vertical="center"/>
    </xf>
    <xf numFmtId="0" fontId="39" fillId="5" borderId="77" xfId="7" applyFont="1" applyFill="1" applyBorder="1" applyAlignment="1">
      <alignment horizontal="center" vertical="center"/>
    </xf>
    <xf numFmtId="0" fontId="28" fillId="5" borderId="76" xfId="7" applyFont="1" applyFill="1" applyBorder="1" applyAlignment="1">
      <alignment vertical="center"/>
    </xf>
    <xf numFmtId="0" fontId="28" fillId="5" borderId="77" xfId="7" applyFont="1" applyFill="1" applyBorder="1" applyAlignment="1">
      <alignment vertical="center"/>
    </xf>
    <xf numFmtId="180" fontId="26" fillId="0" borderId="79" xfId="7" applyNumberFormat="1" applyFont="1" applyBorder="1" applyAlignment="1" applyProtection="1">
      <alignment horizontal="right" vertical="center" shrinkToFit="1"/>
      <protection locked="0"/>
    </xf>
    <xf numFmtId="0" fontId="30" fillId="0" borderId="79" xfId="7" applyFont="1" applyBorder="1" applyAlignment="1" applyProtection="1">
      <alignment horizontal="center" vertical="center" shrinkToFit="1"/>
      <protection locked="0"/>
    </xf>
    <xf numFmtId="180" fontId="32" fillId="0" borderId="79" xfId="8" applyNumberFormat="1" applyFont="1" applyBorder="1" applyAlignment="1" applyProtection="1">
      <alignment horizontal="right" vertical="center" shrinkToFit="1"/>
      <protection locked="0"/>
    </xf>
    <xf numFmtId="180" fontId="26" fillId="0" borderId="79" xfId="7" applyNumberFormat="1" applyFont="1" applyBorder="1" applyAlignment="1">
      <alignment horizontal="right" vertical="center" shrinkToFit="1"/>
    </xf>
    <xf numFmtId="180" fontId="26" fillId="6" borderId="79" xfId="7" applyNumberFormat="1" applyFont="1" applyFill="1" applyBorder="1" applyAlignment="1" applyProtection="1">
      <alignment horizontal="right" vertical="center" shrinkToFit="1"/>
      <protection locked="0"/>
    </xf>
    <xf numFmtId="0" fontId="30" fillId="6" borderId="79" xfId="7" applyFont="1" applyFill="1" applyBorder="1" applyAlignment="1" applyProtection="1">
      <alignment horizontal="center" vertical="center" shrinkToFit="1"/>
      <protection locked="0"/>
    </xf>
    <xf numFmtId="180" fontId="32" fillId="6" borderId="79" xfId="8" applyNumberFormat="1" applyFont="1" applyFill="1" applyBorder="1" applyAlignment="1" applyProtection="1">
      <alignment horizontal="right" vertical="center" shrinkToFit="1"/>
      <protection locked="0"/>
    </xf>
    <xf numFmtId="180" fontId="26" fillId="6" borderId="79" xfId="7" applyNumberFormat="1" applyFont="1" applyFill="1" applyBorder="1" applyAlignment="1">
      <alignment horizontal="right" vertical="center" shrinkToFit="1"/>
    </xf>
    <xf numFmtId="49" fontId="26" fillId="6" borderId="80" xfId="7" applyNumberFormat="1" applyFont="1" applyFill="1" applyBorder="1" applyAlignment="1" applyProtection="1">
      <alignment vertical="center" shrinkToFit="1"/>
      <protection locked="0"/>
    </xf>
    <xf numFmtId="180" fontId="26" fillId="0" borderId="0" xfId="7" applyNumberFormat="1" applyFont="1" applyAlignment="1" applyProtection="1">
      <alignment horizontal="right" vertical="center" shrinkToFit="1"/>
      <protection locked="0"/>
    </xf>
    <xf numFmtId="0" fontId="30" fillId="0" borderId="0" xfId="7" applyFont="1" applyAlignment="1" applyProtection="1">
      <alignment horizontal="center" vertical="center" shrinkToFit="1"/>
      <protection locked="0"/>
    </xf>
    <xf numFmtId="180" fontId="32" fillId="0" borderId="0" xfId="8" applyNumberFormat="1" applyFont="1" applyBorder="1" applyAlignment="1" applyProtection="1">
      <alignment horizontal="right" vertical="center" shrinkToFit="1"/>
      <protection locked="0"/>
    </xf>
    <xf numFmtId="180" fontId="26" fillId="0" borderId="0" xfId="7" applyNumberFormat="1" applyFont="1" applyAlignment="1">
      <alignment horizontal="right" vertical="center" shrinkToFit="1"/>
    </xf>
    <xf numFmtId="49" fontId="26" fillId="0" borderId="68" xfId="7" applyNumberFormat="1" applyFont="1" applyBorder="1" applyAlignment="1" applyProtection="1">
      <alignment vertical="center" shrinkToFit="1"/>
      <protection locked="0"/>
    </xf>
    <xf numFmtId="0" fontId="28" fillId="0" borderId="84" xfId="7" applyFont="1" applyBorder="1" applyAlignment="1">
      <alignment vertical="center" shrinkToFit="1"/>
    </xf>
    <xf numFmtId="0" fontId="28" fillId="0" borderId="85" xfId="7" applyFont="1" applyBorder="1" applyAlignment="1">
      <alignment vertical="center" shrinkToFit="1"/>
    </xf>
    <xf numFmtId="180" fontId="28" fillId="0" borderId="85" xfId="7" applyNumberFormat="1" applyFont="1" applyBorder="1" applyAlignment="1">
      <alignment horizontal="right" vertical="center" shrinkToFit="1"/>
    </xf>
    <xf numFmtId="0" fontId="43" fillId="0" borderId="86" xfId="7" applyFont="1" applyBorder="1" applyAlignment="1">
      <alignment horizontal="center" vertical="center" shrinkToFit="1"/>
    </xf>
    <xf numFmtId="0" fontId="39" fillId="5" borderId="87" xfId="8" applyNumberFormat="1" applyFont="1" applyFill="1" applyBorder="1" applyAlignment="1" applyProtection="1">
      <alignment horizontal="center" vertical="center" shrinkToFit="1"/>
    </xf>
    <xf numFmtId="176" fontId="26" fillId="6" borderId="88" xfId="7" applyNumberFormat="1" applyFont="1" applyFill="1" applyBorder="1" applyAlignment="1">
      <alignment vertical="center" shrinkToFit="1"/>
    </xf>
    <xf numFmtId="0" fontId="28" fillId="0" borderId="67" xfId="7" applyFont="1" applyBorder="1" applyAlignment="1">
      <alignment vertical="center" shrinkToFit="1"/>
    </xf>
    <xf numFmtId="0" fontId="43" fillId="0" borderId="89" xfId="7" applyFont="1" applyBorder="1" applyAlignment="1">
      <alignment horizontal="center" vertical="center" shrinkToFit="1"/>
    </xf>
    <xf numFmtId="0" fontId="39" fillId="5" borderId="90" xfId="8" applyNumberFormat="1" applyFont="1" applyFill="1" applyBorder="1" applyAlignment="1" applyProtection="1">
      <alignment horizontal="center" vertical="center" shrinkToFit="1"/>
    </xf>
    <xf numFmtId="9" fontId="26" fillId="6" borderId="91" xfId="7" applyNumberFormat="1" applyFont="1" applyFill="1" applyBorder="1" applyAlignment="1" applyProtection="1">
      <alignment horizontal="right" vertical="center" shrinkToFit="1"/>
      <protection locked="0"/>
    </xf>
    <xf numFmtId="0" fontId="39" fillId="5" borderId="92" xfId="8" applyNumberFormat="1" applyFont="1" applyFill="1" applyBorder="1" applyAlignment="1" applyProtection="1">
      <alignment horizontal="center" vertical="center" shrinkToFit="1"/>
    </xf>
    <xf numFmtId="176" fontId="26" fillId="6" borderId="91" xfId="7" applyNumberFormat="1" applyFont="1" applyFill="1" applyBorder="1" applyAlignment="1">
      <alignment vertical="center" shrinkToFit="1"/>
    </xf>
    <xf numFmtId="0" fontId="28" fillId="0" borderId="81" xfId="7" applyFont="1" applyBorder="1" applyAlignment="1">
      <alignment vertical="center" shrinkToFit="1"/>
    </xf>
    <xf numFmtId="0" fontId="28" fillId="0" borderId="82" xfId="7" applyFont="1" applyBorder="1" applyAlignment="1">
      <alignment vertical="center" shrinkToFit="1"/>
    </xf>
    <xf numFmtId="180" fontId="28" fillId="0" borderId="82" xfId="7" applyNumberFormat="1" applyFont="1" applyBorder="1" applyAlignment="1">
      <alignment horizontal="right" vertical="center" shrinkToFit="1"/>
    </xf>
    <xf numFmtId="0" fontId="43" fillId="0" borderId="93" xfId="7" applyFont="1" applyBorder="1" applyAlignment="1">
      <alignment horizontal="center" vertical="center" shrinkToFit="1"/>
    </xf>
    <xf numFmtId="0" fontId="39" fillId="5" borderId="94" xfId="8" applyNumberFormat="1" applyFont="1" applyFill="1" applyBorder="1" applyAlignment="1" applyProtection="1">
      <alignment horizontal="center" vertical="center" shrinkToFit="1"/>
    </xf>
    <xf numFmtId="176" fontId="37" fillId="6" borderId="95" xfId="7" applyNumberFormat="1" applyFont="1" applyFill="1" applyBorder="1" applyAlignment="1">
      <alignment vertical="center" shrinkToFit="1"/>
    </xf>
    <xf numFmtId="0" fontId="28" fillId="0" borderId="0" xfId="7" applyFont="1" applyAlignment="1">
      <alignment vertical="center" shrinkToFit="1"/>
    </xf>
    <xf numFmtId="0" fontId="28" fillId="0" borderId="0" xfId="7" applyFont="1" applyAlignment="1">
      <alignment horizontal="center" vertical="center" shrinkToFit="1"/>
    </xf>
    <xf numFmtId="0" fontId="28" fillId="0" borderId="0" xfId="8" applyNumberFormat="1" applyFont="1" applyBorder="1" applyAlignment="1" applyProtection="1">
      <alignment vertical="center" shrinkToFit="1"/>
    </xf>
    <xf numFmtId="181" fontId="45" fillId="0" borderId="0" xfId="7" applyNumberFormat="1" applyFont="1" applyAlignment="1">
      <alignment vertical="center" shrinkToFit="1"/>
    </xf>
    <xf numFmtId="181" fontId="45" fillId="0" borderId="68" xfId="7" applyNumberFormat="1" applyFont="1" applyBorder="1" applyAlignment="1">
      <alignment vertical="center"/>
    </xf>
    <xf numFmtId="49" fontId="47" fillId="0" borderId="0" xfId="7" applyNumberFormat="1" applyFont="1" applyAlignment="1">
      <alignment vertical="center" shrinkToFit="1"/>
    </xf>
    <xf numFmtId="0" fontId="42" fillId="0" borderId="0" xfId="7" applyFont="1" applyAlignment="1">
      <alignment vertical="center"/>
    </xf>
    <xf numFmtId="0" fontId="43" fillId="0" borderId="0" xfId="7" applyFont="1" applyAlignment="1">
      <alignment horizontal="center" vertical="center" shrinkToFit="1"/>
    </xf>
    <xf numFmtId="176" fontId="48" fillId="8" borderId="102" xfId="7" applyNumberFormat="1" applyFont="1" applyFill="1" applyBorder="1" applyAlignment="1">
      <alignment vertical="center" shrinkToFit="1"/>
    </xf>
    <xf numFmtId="0" fontId="39" fillId="7" borderId="65" xfId="8" applyNumberFormat="1" applyFont="1" applyFill="1" applyBorder="1" applyAlignment="1" applyProtection="1">
      <alignment horizontal="center" vertical="center" shrinkToFit="1"/>
    </xf>
    <xf numFmtId="180" fontId="47" fillId="8" borderId="102" xfId="7" applyNumberFormat="1" applyFont="1" applyFill="1" applyBorder="1" applyAlignment="1">
      <alignment horizontal="right" vertical="center" shrinkToFit="1"/>
    </xf>
    <xf numFmtId="180" fontId="35" fillId="0" borderId="0" xfId="8" applyNumberFormat="1" applyFont="1" applyFill="1" applyBorder="1" applyAlignment="1" applyProtection="1">
      <alignment horizontal="right" vertical="center" shrinkToFit="1"/>
      <protection locked="0"/>
    </xf>
    <xf numFmtId="0" fontId="49" fillId="8" borderId="102" xfId="7" applyFont="1" applyFill="1" applyBorder="1" applyAlignment="1" applyProtection="1">
      <alignment horizontal="center" vertical="center" shrinkToFit="1"/>
      <protection locked="0"/>
    </xf>
    <xf numFmtId="180" fontId="47" fillId="0" borderId="0" xfId="7" applyNumberFormat="1" applyFont="1" applyAlignment="1" applyProtection="1">
      <alignment horizontal="right" vertical="center" shrinkToFit="1"/>
      <protection locked="0"/>
    </xf>
    <xf numFmtId="176" fontId="47" fillId="0" borderId="0" xfId="7" applyNumberFormat="1" applyFont="1" applyAlignment="1">
      <alignment vertical="center" shrinkToFit="1"/>
    </xf>
    <xf numFmtId="0" fontId="39" fillId="7" borderId="103" xfId="8" applyNumberFormat="1" applyFont="1" applyFill="1" applyBorder="1" applyAlignment="1" applyProtection="1">
      <alignment horizontal="center" vertical="center" shrinkToFit="1"/>
    </xf>
    <xf numFmtId="180" fontId="47" fillId="0" borderId="0" xfId="7" applyNumberFormat="1" applyFont="1" applyAlignment="1">
      <alignment horizontal="right" vertical="center" shrinkToFit="1"/>
    </xf>
    <xf numFmtId="180" fontId="35" fillId="8" borderId="104" xfId="8" applyNumberFormat="1" applyFont="1" applyFill="1" applyBorder="1" applyAlignment="1" applyProtection="1">
      <alignment horizontal="right" vertical="center" shrinkToFit="1"/>
      <protection locked="0"/>
    </xf>
    <xf numFmtId="0" fontId="49" fillId="0" borderId="0" xfId="7" applyFont="1" applyAlignment="1" applyProtection="1">
      <alignment horizontal="center" vertical="center" shrinkToFit="1"/>
      <protection locked="0"/>
    </xf>
    <xf numFmtId="180" fontId="47" fillId="8" borderId="104" xfId="7" applyNumberFormat="1" applyFont="1" applyFill="1" applyBorder="1" applyAlignment="1" applyProtection="1">
      <alignment horizontal="right" vertical="center" shrinkToFit="1"/>
      <protection locked="0"/>
    </xf>
    <xf numFmtId="9" fontId="47" fillId="8" borderId="104" xfId="7" applyNumberFormat="1" applyFont="1" applyFill="1" applyBorder="1" applyAlignment="1" applyProtection="1">
      <alignment horizontal="right" vertical="center" shrinkToFit="1"/>
      <protection locked="0"/>
    </xf>
    <xf numFmtId="0" fontId="39" fillId="7" borderId="105" xfId="8" applyNumberFormat="1" applyFont="1" applyFill="1" applyBorder="1" applyAlignment="1" applyProtection="1">
      <alignment horizontal="center" vertical="center" shrinkToFit="1"/>
    </xf>
    <xf numFmtId="180" fontId="47" fillId="8" borderId="104" xfId="7" applyNumberFormat="1" applyFont="1" applyFill="1" applyBorder="1" applyAlignment="1">
      <alignment horizontal="right" vertical="center" shrinkToFit="1"/>
    </xf>
    <xf numFmtId="0" fontId="49" fillId="8" borderId="104" xfId="7" applyFont="1" applyFill="1" applyBorder="1" applyAlignment="1" applyProtection="1">
      <alignment horizontal="center" vertical="center" shrinkToFit="1"/>
      <protection locked="0"/>
    </xf>
    <xf numFmtId="49" fontId="39" fillId="0" borderId="106" xfId="7" applyNumberFormat="1" applyFont="1" applyBorder="1" applyAlignment="1">
      <alignment horizontal="right" vertical="center" indent="1"/>
    </xf>
    <xf numFmtId="0" fontId="28" fillId="7" borderId="106" xfId="7" applyFont="1" applyFill="1" applyBorder="1" applyAlignment="1">
      <alignment vertical="center"/>
    </xf>
    <xf numFmtId="0" fontId="28" fillId="7" borderId="112" xfId="7" applyFont="1" applyFill="1" applyBorder="1" applyAlignment="1">
      <alignment vertical="center"/>
    </xf>
    <xf numFmtId="0" fontId="39" fillId="7" borderId="102" xfId="7" applyFont="1" applyFill="1" applyBorder="1" applyAlignment="1">
      <alignment horizontal="center" vertical="center"/>
    </xf>
    <xf numFmtId="49" fontId="35" fillId="0" borderId="0" xfId="7" applyNumberFormat="1" applyFont="1" applyAlignment="1" applyProtection="1">
      <alignment vertical="center" shrinkToFit="1"/>
      <protection locked="0"/>
    </xf>
    <xf numFmtId="0" fontId="42" fillId="7" borderId="104" xfId="7" applyFont="1" applyFill="1" applyBorder="1" applyAlignment="1">
      <alignment vertical="center"/>
    </xf>
    <xf numFmtId="49" fontId="49" fillId="0" borderId="0" xfId="7" applyNumberFormat="1" applyFont="1" applyAlignment="1" applyProtection="1">
      <alignment horizontal="left" vertical="center" shrinkToFit="1"/>
      <protection locked="0"/>
    </xf>
    <xf numFmtId="49" fontId="26" fillId="8" borderId="119" xfId="7" applyNumberFormat="1" applyFont="1" applyFill="1" applyBorder="1" applyAlignment="1" applyProtection="1">
      <alignment horizontal="center" vertical="center" shrinkToFit="1"/>
      <protection locked="0"/>
    </xf>
    <xf numFmtId="49" fontId="39" fillId="7" borderId="104" xfId="7" applyNumberFormat="1" applyFont="1" applyFill="1" applyBorder="1" applyAlignment="1">
      <alignment horizontal="right" vertical="center" indent="1"/>
    </xf>
    <xf numFmtId="49" fontId="53" fillId="0" borderId="80" xfId="7" applyNumberFormat="1" applyFont="1" applyBorder="1" applyAlignment="1" applyProtection="1">
      <alignment horizontal="center" vertical="center" shrinkToFit="1"/>
      <protection locked="0"/>
    </xf>
    <xf numFmtId="49" fontId="53" fillId="6" borderId="80" xfId="7" applyNumberFormat="1" applyFont="1" applyFill="1" applyBorder="1" applyAlignment="1" applyProtection="1">
      <alignment horizontal="center" vertical="center" shrinkToFit="1"/>
      <protection locked="0"/>
    </xf>
    <xf numFmtId="49" fontId="55" fillId="0" borderId="49" xfId="7" applyNumberFormat="1" applyFont="1" applyBorder="1" applyAlignment="1" applyProtection="1">
      <alignment horizontal="center" vertical="center" shrinkToFit="1"/>
      <protection locked="0"/>
    </xf>
    <xf numFmtId="0" fontId="56" fillId="0" borderId="34" xfId="1" applyFont="1" applyBorder="1" applyAlignment="1" applyProtection="1">
      <alignment horizontal="center" vertical="center"/>
      <protection locked="0"/>
    </xf>
    <xf numFmtId="0" fontId="11" fillId="0" borderId="22" xfId="0" applyFont="1" applyBorder="1" applyAlignment="1">
      <alignment vertical="center" shrinkToFit="1"/>
    </xf>
    <xf numFmtId="0" fontId="10" fillId="0" borderId="11"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9" xfId="0" applyFont="1" applyBorder="1" applyAlignment="1">
      <alignment horizontal="center" vertical="center" shrinkToFit="1"/>
    </xf>
    <xf numFmtId="0" fontId="10" fillId="0" borderId="26" xfId="0" applyFont="1" applyBorder="1" applyAlignment="1">
      <alignment horizontal="center" vertical="center" shrinkToFit="1"/>
    </xf>
    <xf numFmtId="0" fontId="10" fillId="0" borderId="22" xfId="0" applyFont="1" applyBorder="1" applyAlignment="1">
      <alignment vertical="center" shrinkToFit="1"/>
    </xf>
    <xf numFmtId="0" fontId="10" fillId="0" borderId="4" xfId="0" applyFont="1" applyBorder="1" applyAlignment="1">
      <alignment horizontal="center" vertical="center" shrinkToFit="1"/>
    </xf>
    <xf numFmtId="49" fontId="10" fillId="0" borderId="0" xfId="0" applyNumberFormat="1" applyFont="1" applyAlignment="1">
      <alignment horizontal="center" vertical="center" shrinkToFit="1"/>
    </xf>
    <xf numFmtId="0" fontId="6" fillId="0" borderId="2" xfId="0" applyFont="1" applyBorder="1" applyAlignment="1">
      <alignment vertical="center" shrinkToFit="1"/>
    </xf>
    <xf numFmtId="0" fontId="6" fillId="0" borderId="0" xfId="0" applyFont="1" applyAlignment="1">
      <alignment vertical="center" shrinkToFit="1"/>
    </xf>
    <xf numFmtId="0" fontId="59" fillId="0" borderId="1" xfId="0" applyFont="1" applyBorder="1" applyAlignment="1">
      <alignment vertical="center" shrinkToFit="1"/>
    </xf>
    <xf numFmtId="0" fontId="8" fillId="0" borderId="0" xfId="0" applyFont="1" applyAlignment="1">
      <alignment horizontal="center" vertical="center" shrinkToFit="1"/>
    </xf>
    <xf numFmtId="0" fontId="9" fillId="0" borderId="0" xfId="0" applyFont="1" applyAlignment="1">
      <alignment horizontal="left" vertical="center" shrinkToFit="1"/>
    </xf>
    <xf numFmtId="0" fontId="10" fillId="0" borderId="0" xfId="0" applyFont="1" applyAlignment="1">
      <alignment horizontal="left" vertical="center" shrinkToFit="1"/>
    </xf>
    <xf numFmtId="0" fontId="10" fillId="0" borderId="1" xfId="0" applyFont="1" applyBorder="1" applyAlignment="1">
      <alignment horizontal="left" vertical="center" shrinkToFit="1"/>
    </xf>
    <xf numFmtId="0" fontId="10" fillId="0" borderId="0" xfId="0" applyFont="1" applyAlignment="1">
      <alignment horizontal="right" vertical="center" shrinkToFit="1"/>
    </xf>
    <xf numFmtId="0" fontId="10" fillId="0" borderId="23" xfId="0" applyFont="1" applyBorder="1" applyAlignment="1">
      <alignment horizontal="center" vertical="center" shrinkToFit="1"/>
    </xf>
    <xf numFmtId="0" fontId="10" fillId="0" borderId="24" xfId="0" applyFont="1" applyBorder="1" applyAlignment="1">
      <alignment horizontal="center" vertical="center" shrinkToFit="1"/>
    </xf>
    <xf numFmtId="0" fontId="10" fillId="0" borderId="12" xfId="0" applyFont="1" applyBorder="1" applyAlignment="1">
      <alignment horizontal="left" vertical="center" shrinkToFit="1"/>
    </xf>
    <xf numFmtId="5" fontId="6" fillId="0" borderId="12" xfId="0" applyNumberFormat="1" applyFont="1" applyBorder="1" applyAlignment="1">
      <alignment horizontal="right" vertical="center" shrinkToFit="1"/>
    </xf>
    <xf numFmtId="0" fontId="6" fillId="0" borderId="12" xfId="0" applyFont="1" applyBorder="1" applyAlignment="1">
      <alignment horizontal="left" vertical="center" shrinkToFit="1"/>
    </xf>
    <xf numFmtId="0" fontId="6" fillId="0" borderId="13" xfId="0" applyFont="1" applyBorder="1" applyAlignment="1">
      <alignment horizontal="left" vertical="center" shrinkToFit="1"/>
    </xf>
    <xf numFmtId="0" fontId="10" fillId="0" borderId="0" xfId="0" applyFont="1" applyAlignment="1">
      <alignment horizontal="center" vertical="center" shrinkToFit="1"/>
    </xf>
    <xf numFmtId="0" fontId="10" fillId="0" borderId="10" xfId="0" applyFont="1" applyBorder="1" applyAlignment="1">
      <alignment horizontal="left" vertical="center" shrinkToFit="1"/>
    </xf>
    <xf numFmtId="5" fontId="6" fillId="0" borderId="10" xfId="0" applyNumberFormat="1" applyFont="1" applyBorder="1" applyAlignment="1">
      <alignment horizontal="right" vertical="center" shrinkToFit="1"/>
    </xf>
    <xf numFmtId="0" fontId="10" fillId="0" borderId="15" xfId="0" applyFont="1" applyBorder="1" applyAlignment="1">
      <alignment horizontal="left" vertical="center" shrinkToFit="1"/>
    </xf>
    <xf numFmtId="0" fontId="10" fillId="0" borderId="20" xfId="0" applyFont="1" applyBorder="1" applyAlignment="1">
      <alignment horizontal="left" vertical="center" shrinkToFit="1"/>
    </xf>
    <xf numFmtId="0" fontId="10" fillId="0" borderId="21" xfId="0" applyFont="1" applyBorder="1" applyAlignment="1">
      <alignment horizontal="left" vertical="center" shrinkToFit="1"/>
    </xf>
    <xf numFmtId="0" fontId="10" fillId="0" borderId="0" xfId="0" applyFont="1" applyAlignment="1">
      <alignment horizontal="distributed" vertical="center" shrinkToFit="1"/>
    </xf>
    <xf numFmtId="0" fontId="6" fillId="0" borderId="1" xfId="0" applyFont="1" applyBorder="1" applyAlignment="1">
      <alignment horizontal="left" vertical="center" shrinkToFit="1"/>
    </xf>
    <xf numFmtId="0" fontId="10" fillId="0" borderId="17" xfId="0" applyFont="1" applyBorder="1" applyAlignment="1">
      <alignment horizontal="left" vertical="center" shrinkToFit="1"/>
    </xf>
    <xf numFmtId="5" fontId="6" fillId="0" borderId="17" xfId="0" applyNumberFormat="1" applyFont="1" applyBorder="1" applyAlignment="1">
      <alignment horizontal="right" vertical="center" shrinkToFit="1"/>
    </xf>
    <xf numFmtId="0" fontId="10" fillId="0" borderId="17" xfId="0" applyFont="1" applyBorder="1" applyAlignment="1">
      <alignment vertical="center" shrinkToFit="1"/>
    </xf>
    <xf numFmtId="0" fontId="10" fillId="0" borderId="18" xfId="0" applyFont="1" applyBorder="1" applyAlignment="1">
      <alignment vertical="center" shrinkToFit="1"/>
    </xf>
    <xf numFmtId="0" fontId="10" fillId="0" borderId="18" xfId="0" applyFont="1" applyBorder="1" applyAlignment="1">
      <alignment horizontal="left" vertical="center" shrinkToFit="1"/>
    </xf>
    <xf numFmtId="0" fontId="3" fillId="0" borderId="0" xfId="0" applyFont="1" applyAlignment="1">
      <alignment horizontal="center" vertical="center"/>
    </xf>
    <xf numFmtId="0" fontId="10" fillId="0" borderId="120" xfId="0" applyFont="1" applyBorder="1" applyAlignment="1">
      <alignment horizontal="left" vertical="center" shrinkToFit="1"/>
    </xf>
    <xf numFmtId="0" fontId="10" fillId="0" borderId="121" xfId="0" applyFont="1" applyBorder="1" applyAlignment="1">
      <alignment horizontal="left" vertical="center" shrinkToFit="1"/>
    </xf>
    <xf numFmtId="0" fontId="10" fillId="0" borderId="122" xfId="0" applyFont="1" applyBorder="1" applyAlignment="1">
      <alignment horizontal="left" vertical="center" shrinkToFit="1"/>
    </xf>
    <xf numFmtId="5" fontId="6" fillId="0" borderId="20" xfId="0" applyNumberFormat="1" applyFont="1" applyBorder="1" applyAlignment="1">
      <alignment horizontal="right" vertical="center" shrinkToFit="1"/>
    </xf>
    <xf numFmtId="0" fontId="6" fillId="0" borderId="2" xfId="0" applyFont="1" applyBorder="1" applyAlignment="1">
      <alignment horizontal="left" vertical="center" shrinkToFit="1"/>
    </xf>
    <xf numFmtId="0" fontId="10" fillId="0" borderId="27" xfId="0" applyFont="1" applyBorder="1" applyAlignment="1">
      <alignment horizontal="left" vertical="center" shrinkToFit="1"/>
    </xf>
    <xf numFmtId="5" fontId="6" fillId="0" borderId="27" xfId="0" applyNumberFormat="1" applyFont="1" applyBorder="1" applyAlignment="1">
      <alignment horizontal="right" vertical="center" shrinkToFit="1"/>
    </xf>
    <xf numFmtId="0" fontId="6" fillId="0" borderId="10" xfId="0" applyFont="1" applyBorder="1" applyAlignment="1">
      <alignment horizontal="left" vertical="center" shrinkToFit="1"/>
    </xf>
    <xf numFmtId="176" fontId="6" fillId="0" borderId="10" xfId="0" applyNumberFormat="1" applyFont="1" applyBorder="1" applyAlignment="1">
      <alignment horizontal="right" vertical="center" shrinkToFit="1"/>
    </xf>
    <xf numFmtId="42" fontId="6" fillId="0" borderId="10" xfId="0" applyNumberFormat="1" applyFont="1" applyBorder="1" applyAlignment="1">
      <alignment horizontal="center" vertical="center" shrinkToFit="1"/>
    </xf>
    <xf numFmtId="177" fontId="6" fillId="0" borderId="10" xfId="0" applyNumberFormat="1" applyFont="1" applyBorder="1" applyAlignment="1">
      <alignment horizontal="right" vertical="center" shrinkToFit="1"/>
    </xf>
    <xf numFmtId="0" fontId="6" fillId="0" borderId="15" xfId="0" applyFont="1" applyBorder="1" applyAlignment="1">
      <alignment horizontal="left" vertical="center" shrinkToFit="1"/>
    </xf>
    <xf numFmtId="0" fontId="6" fillId="0" borderId="3" xfId="0" applyFont="1" applyBorder="1" applyAlignment="1">
      <alignment horizontal="left" vertical="top" wrapText="1" shrinkToFit="1"/>
    </xf>
    <xf numFmtId="0" fontId="6" fillId="0" borderId="4" xfId="0" applyFont="1" applyBorder="1" applyAlignment="1">
      <alignment horizontal="left" vertical="top" wrapText="1" shrinkToFit="1"/>
    </xf>
    <xf numFmtId="0" fontId="6" fillId="0" borderId="5" xfId="0" applyFont="1" applyBorder="1" applyAlignment="1">
      <alignment horizontal="left" vertical="top" wrapText="1" shrinkToFit="1"/>
    </xf>
    <xf numFmtId="0" fontId="6" fillId="0" borderId="6" xfId="0" applyFont="1" applyBorder="1" applyAlignment="1">
      <alignment horizontal="left" vertical="top" wrapText="1" shrinkToFit="1"/>
    </xf>
    <xf numFmtId="0" fontId="6" fillId="0" borderId="0" xfId="0" applyFont="1" applyAlignment="1">
      <alignment horizontal="left" vertical="top" wrapText="1" shrinkToFit="1"/>
    </xf>
    <xf numFmtId="0" fontId="6" fillId="0" borderId="7" xfId="0" applyFont="1" applyBorder="1" applyAlignment="1">
      <alignment horizontal="left" vertical="top" wrapText="1" shrinkToFit="1"/>
    </xf>
    <xf numFmtId="0" fontId="6" fillId="0" borderId="8" xfId="0" applyFont="1" applyBorder="1" applyAlignment="1">
      <alignment horizontal="left" vertical="top" wrapText="1" shrinkToFit="1"/>
    </xf>
    <xf numFmtId="0" fontId="6" fillId="0" borderId="1" xfId="0" applyFont="1" applyBorder="1" applyAlignment="1">
      <alignment horizontal="left" vertical="top" wrapText="1" shrinkToFit="1"/>
    </xf>
    <xf numFmtId="0" fontId="6" fillId="0" borderId="9" xfId="0" applyFont="1" applyBorder="1" applyAlignment="1">
      <alignment horizontal="left" vertical="top" wrapText="1" shrinkToFit="1"/>
    </xf>
    <xf numFmtId="0" fontId="10" fillId="0" borderId="28"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9" xfId="0" applyFont="1" applyBorder="1" applyAlignment="1">
      <alignment horizontal="center" vertical="center" shrinkToFit="1"/>
    </xf>
    <xf numFmtId="176" fontId="6" fillId="0" borderId="12" xfId="0" applyNumberFormat="1" applyFont="1" applyBorder="1" applyAlignment="1">
      <alignment horizontal="right" vertical="center" shrinkToFit="1"/>
    </xf>
    <xf numFmtId="42" fontId="6" fillId="0" borderId="12"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10" fillId="0" borderId="0" xfId="0" applyFont="1" applyAlignment="1">
      <alignment vertical="center" shrinkToFit="1"/>
    </xf>
    <xf numFmtId="0" fontId="6" fillId="0" borderId="0" xfId="0" applyFont="1" applyAlignment="1">
      <alignment horizontal="center" vertical="center" shrinkToFit="1"/>
    </xf>
    <xf numFmtId="0" fontId="6" fillId="0" borderId="1" xfId="0" applyFont="1" applyBorder="1" applyAlignment="1">
      <alignment horizontal="right" vertical="center" shrinkToFit="1"/>
    </xf>
    <xf numFmtId="0" fontId="6" fillId="0" borderId="17" xfId="0" applyFont="1" applyBorder="1" applyAlignment="1">
      <alignment horizontal="left" vertical="center" shrinkToFit="1"/>
    </xf>
    <xf numFmtId="176" fontId="6" fillId="0" borderId="17" xfId="0" applyNumberFormat="1" applyFont="1" applyBorder="1" applyAlignment="1">
      <alignment horizontal="right" vertical="center" shrinkToFit="1"/>
    </xf>
    <xf numFmtId="42" fontId="6" fillId="0" borderId="17" xfId="0" applyNumberFormat="1" applyFont="1" applyBorder="1" applyAlignment="1">
      <alignment horizontal="center" vertical="center" shrinkToFit="1"/>
    </xf>
    <xf numFmtId="5" fontId="3" fillId="0" borderId="4" xfId="0" applyNumberFormat="1" applyFont="1" applyBorder="1" applyAlignment="1">
      <alignment horizontal="center" vertical="center" shrinkToFit="1"/>
    </xf>
    <xf numFmtId="42" fontId="3" fillId="0" borderId="4" xfId="0" applyNumberFormat="1" applyFont="1" applyBorder="1" applyAlignment="1">
      <alignment horizontal="center" vertical="center" shrinkToFit="1"/>
    </xf>
    <xf numFmtId="42" fontId="6" fillId="0" borderId="4" xfId="0" applyNumberFormat="1" applyFont="1" applyBorder="1" applyAlignment="1">
      <alignment horizontal="center" vertical="center" shrinkToFit="1"/>
    </xf>
    <xf numFmtId="5" fontId="6" fillId="0" borderId="4" xfId="0" applyNumberFormat="1" applyFont="1" applyBorder="1" applyAlignment="1">
      <alignment horizontal="center" vertical="center" shrinkToFit="1"/>
    </xf>
    <xf numFmtId="0" fontId="6" fillId="0" borderId="4" xfId="0" applyFont="1" applyBorder="1" applyAlignment="1">
      <alignment horizontal="left" vertical="center" shrinkToFit="1"/>
    </xf>
    <xf numFmtId="177" fontId="6" fillId="0" borderId="20" xfId="0" applyNumberFormat="1" applyFont="1" applyBorder="1" applyAlignment="1">
      <alignment horizontal="right" vertical="center" shrinkToFit="1"/>
    </xf>
    <xf numFmtId="0" fontId="6" fillId="0" borderId="18" xfId="0" applyFont="1" applyBorder="1" applyAlignment="1">
      <alignment horizontal="left" vertical="center" shrinkToFit="1"/>
    </xf>
    <xf numFmtId="0" fontId="6" fillId="0" borderId="0" xfId="0" applyFont="1" applyAlignment="1">
      <alignment horizontal="right" vertical="center" shrinkToFit="1"/>
    </xf>
    <xf numFmtId="177" fontId="6" fillId="0" borderId="2" xfId="0" applyNumberFormat="1" applyFont="1" applyBorder="1" applyAlignment="1">
      <alignment horizontal="right" vertical="center" shrinkToFit="1"/>
    </xf>
    <xf numFmtId="0" fontId="57" fillId="0" borderId="23" xfId="0" applyFont="1" applyBorder="1" applyAlignment="1">
      <alignment vertical="center" shrinkToFit="1"/>
    </xf>
    <xf numFmtId="0" fontId="57" fillId="0" borderId="24" xfId="0" applyFont="1" applyBorder="1" applyAlignment="1">
      <alignment vertical="center" shrinkToFit="1"/>
    </xf>
    <xf numFmtId="49" fontId="6" fillId="0" borderId="1" xfId="0" applyNumberFormat="1" applyFont="1" applyBorder="1" applyAlignment="1">
      <alignment horizontal="center" vertical="center" shrinkToFit="1"/>
    </xf>
    <xf numFmtId="0" fontId="6" fillId="0" borderId="0" xfId="0" applyFont="1" applyAlignment="1">
      <alignment horizontal="left" vertical="center" shrinkToFit="1"/>
    </xf>
    <xf numFmtId="49" fontId="6" fillId="0" borderId="2" xfId="0" applyNumberFormat="1" applyFont="1" applyBorder="1" applyAlignment="1">
      <alignment horizontal="center" vertical="center" shrinkToFit="1"/>
    </xf>
    <xf numFmtId="0" fontId="59" fillId="0" borderId="1" xfId="0" applyFont="1" applyBorder="1" applyAlignment="1">
      <alignment horizontal="center" vertical="center" shrinkToFit="1"/>
    </xf>
    <xf numFmtId="49" fontId="10" fillId="0" borderId="0" xfId="0" applyNumberFormat="1" applyFont="1" applyAlignment="1">
      <alignment horizontal="center" vertical="center" shrinkToFit="1"/>
    </xf>
    <xf numFmtId="0" fontId="6" fillId="0" borderId="2" xfId="0" applyFont="1" applyBorder="1" applyAlignment="1">
      <alignment horizontal="center" vertical="center" shrinkToFit="1"/>
    </xf>
    <xf numFmtId="0" fontId="10" fillId="0" borderId="1" xfId="0" applyFont="1" applyBorder="1" applyAlignment="1">
      <alignment horizontal="center" vertical="center" shrinkToFit="1"/>
    </xf>
    <xf numFmtId="0" fontId="11" fillId="0" borderId="0" xfId="0" applyFont="1" applyAlignment="1">
      <alignment horizontal="center" shrinkToFit="1"/>
    </xf>
    <xf numFmtId="5" fontId="59" fillId="0" borderId="12" xfId="0" applyNumberFormat="1" applyFont="1" applyBorder="1" applyAlignment="1">
      <alignment horizontal="right" vertical="center" shrinkToFit="1"/>
    </xf>
    <xf numFmtId="5" fontId="59" fillId="0" borderId="10" xfId="0" applyNumberFormat="1" applyFont="1" applyBorder="1" applyAlignment="1">
      <alignment horizontal="right" vertical="center" shrinkToFit="1"/>
    </xf>
    <xf numFmtId="0" fontId="59" fillId="0" borderId="1" xfId="0" applyFont="1" applyBorder="1" applyAlignment="1">
      <alignment horizontal="left" vertical="center" shrinkToFit="1"/>
    </xf>
    <xf numFmtId="0" fontId="59" fillId="0" borderId="2" xfId="0" applyFont="1" applyBorder="1" applyAlignment="1">
      <alignment horizontal="left" vertical="center" shrinkToFit="1"/>
    </xf>
    <xf numFmtId="176" fontId="59" fillId="0" borderId="10" xfId="0" applyNumberFormat="1" applyFont="1" applyBorder="1" applyAlignment="1">
      <alignment horizontal="right" vertical="center" shrinkToFit="1"/>
    </xf>
    <xf numFmtId="42" fontId="59" fillId="0" borderId="10" xfId="0" applyNumberFormat="1" applyFont="1" applyBorder="1" applyAlignment="1">
      <alignment horizontal="center" vertical="center" shrinkToFit="1"/>
    </xf>
    <xf numFmtId="177" fontId="59" fillId="0" borderId="10" xfId="0" applyNumberFormat="1" applyFont="1" applyBorder="1" applyAlignment="1">
      <alignment horizontal="right" vertical="center" shrinkToFit="1"/>
    </xf>
    <xf numFmtId="0" fontId="59" fillId="0" borderId="3" xfId="0" applyFont="1" applyBorder="1" applyAlignment="1">
      <alignment horizontal="left" vertical="top" wrapText="1" shrinkToFit="1"/>
    </xf>
    <xf numFmtId="0" fontId="59" fillId="0" borderId="4" xfId="0" applyFont="1" applyBorder="1" applyAlignment="1">
      <alignment horizontal="left" vertical="top" wrapText="1" shrinkToFit="1"/>
    </xf>
    <xf numFmtId="0" fontId="59" fillId="0" borderId="5" xfId="0" applyFont="1" applyBorder="1" applyAlignment="1">
      <alignment horizontal="left" vertical="top" wrapText="1" shrinkToFit="1"/>
    </xf>
    <xf numFmtId="0" fontId="59" fillId="0" borderId="6" xfId="0" applyFont="1" applyBorder="1" applyAlignment="1">
      <alignment horizontal="left" vertical="top" wrapText="1" shrinkToFit="1"/>
    </xf>
    <xf numFmtId="0" fontId="59" fillId="0" borderId="0" xfId="0" applyFont="1" applyAlignment="1">
      <alignment horizontal="left" vertical="top" wrapText="1" shrinkToFit="1"/>
    </xf>
    <xf numFmtId="0" fontId="59" fillId="0" borderId="7" xfId="0" applyFont="1" applyBorder="1" applyAlignment="1">
      <alignment horizontal="left" vertical="top" wrapText="1" shrinkToFit="1"/>
    </xf>
    <xf numFmtId="0" fontId="59" fillId="0" borderId="8" xfId="0" applyFont="1" applyBorder="1" applyAlignment="1">
      <alignment horizontal="left" vertical="top" wrapText="1" shrinkToFit="1"/>
    </xf>
    <xf numFmtId="0" fontId="59" fillId="0" borderId="1" xfId="0" applyFont="1" applyBorder="1" applyAlignment="1">
      <alignment horizontal="left" vertical="top" wrapText="1" shrinkToFit="1"/>
    </xf>
    <xf numFmtId="0" fontId="59" fillId="0" borderId="9" xfId="0" applyFont="1" applyBorder="1" applyAlignment="1">
      <alignment horizontal="left" vertical="top" wrapText="1" shrinkToFit="1"/>
    </xf>
    <xf numFmtId="176" fontId="59" fillId="0" borderId="12" xfId="0" applyNumberFormat="1" applyFont="1" applyBorder="1" applyAlignment="1">
      <alignment horizontal="right" vertical="center" shrinkToFit="1"/>
    </xf>
    <xf numFmtId="42" fontId="59" fillId="0" borderId="12" xfId="0" applyNumberFormat="1" applyFont="1" applyBorder="1" applyAlignment="1">
      <alignment horizontal="center" vertical="center" shrinkToFit="1"/>
    </xf>
    <xf numFmtId="177" fontId="59" fillId="0" borderId="25" xfId="0" applyNumberFormat="1" applyFont="1" applyBorder="1" applyAlignment="1">
      <alignment horizontal="right" vertical="center" shrinkToFit="1"/>
    </xf>
    <xf numFmtId="0" fontId="6" fillId="0" borderId="30" xfId="0" applyFont="1" applyBorder="1" applyAlignment="1">
      <alignment horizontal="left" vertical="center" shrinkToFit="1"/>
    </xf>
    <xf numFmtId="0" fontId="6" fillId="0" borderId="31" xfId="0" applyFont="1" applyBorder="1" applyAlignment="1">
      <alignment horizontal="left" vertical="center" shrinkToFit="1"/>
    </xf>
    <xf numFmtId="0" fontId="6" fillId="0" borderId="32" xfId="0" applyFont="1" applyBorder="1" applyAlignment="1">
      <alignment horizontal="left" vertical="center" shrinkToFit="1"/>
    </xf>
    <xf numFmtId="0" fontId="59" fillId="0" borderId="1" xfId="0" applyFont="1" applyBorder="1" applyAlignment="1">
      <alignment horizontal="right" vertical="center" shrinkToFit="1"/>
    </xf>
    <xf numFmtId="0" fontId="59" fillId="0" borderId="0" xfId="0" applyFont="1" applyAlignment="1">
      <alignment horizontal="right" vertical="center" shrinkToFit="1"/>
    </xf>
    <xf numFmtId="49" fontId="59" fillId="0" borderId="1" xfId="0" applyNumberFormat="1" applyFont="1" applyBorder="1" applyAlignment="1">
      <alignment horizontal="center" vertical="center" shrinkToFit="1"/>
    </xf>
    <xf numFmtId="49" fontId="59" fillId="0" borderId="2" xfId="0" applyNumberFormat="1" applyFont="1" applyBorder="1" applyAlignment="1">
      <alignment horizontal="center" vertical="center" shrinkToFit="1"/>
    </xf>
    <xf numFmtId="0" fontId="59" fillId="0" borderId="2" xfId="0" applyFont="1" applyBorder="1" applyAlignment="1">
      <alignment horizontal="center" vertical="center" shrinkToFit="1"/>
    </xf>
    <xf numFmtId="0" fontId="59" fillId="0" borderId="0" xfId="0" applyFont="1" applyAlignment="1">
      <alignment horizontal="center" vertical="center" shrinkToFit="1"/>
    </xf>
    <xf numFmtId="0" fontId="2" fillId="0" borderId="2" xfId="0" applyFont="1" applyBorder="1" applyAlignment="1">
      <alignment horizontal="center" vertical="center" shrinkToFit="1"/>
    </xf>
    <xf numFmtId="177" fontId="2" fillId="0" borderId="2" xfId="0" applyNumberFormat="1" applyFont="1" applyBorder="1" applyAlignment="1">
      <alignment horizontal="right"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left" vertical="center" shrinkToFit="1"/>
    </xf>
    <xf numFmtId="0" fontId="2" fillId="0" borderId="10" xfId="0" applyFont="1" applyBorder="1" applyAlignment="1">
      <alignment horizontal="left" vertical="center" shrinkToFit="1"/>
    </xf>
    <xf numFmtId="176" fontId="2" fillId="0" borderId="10" xfId="0" applyNumberFormat="1" applyFont="1" applyBorder="1" applyAlignment="1">
      <alignment horizontal="right" vertical="center" shrinkToFit="1"/>
    </xf>
    <xf numFmtId="42" fontId="2" fillId="0" borderId="10" xfId="0" applyNumberFormat="1" applyFont="1" applyBorder="1" applyAlignment="1">
      <alignment horizontal="center" vertical="center" shrinkToFit="1"/>
    </xf>
    <xf numFmtId="177" fontId="2" fillId="0" borderId="10" xfId="0" applyNumberFormat="1" applyFont="1" applyBorder="1" applyAlignment="1">
      <alignment horizontal="right" vertical="center" shrinkToFit="1"/>
    </xf>
    <xf numFmtId="0" fontId="2" fillId="0" borderId="10"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7" xfId="0" applyFont="1" applyBorder="1" applyAlignment="1">
      <alignment horizontal="left" vertical="center" shrinkToFit="1"/>
    </xf>
    <xf numFmtId="176" fontId="2" fillId="0" borderId="17" xfId="0" applyNumberFormat="1" applyFont="1" applyBorder="1" applyAlignment="1">
      <alignment horizontal="right" vertical="center" shrinkToFit="1"/>
    </xf>
    <xf numFmtId="42" fontId="2" fillId="0" borderId="17" xfId="0" applyNumberFormat="1" applyFont="1" applyBorder="1" applyAlignment="1">
      <alignment horizontal="center" vertical="center" shrinkToFit="1"/>
    </xf>
    <xf numFmtId="177" fontId="2" fillId="0" borderId="20" xfId="0" applyNumberFormat="1" applyFont="1" applyBorder="1" applyAlignment="1">
      <alignment horizontal="right" vertical="center" shrinkToFit="1"/>
    </xf>
    <xf numFmtId="0" fontId="2" fillId="0" borderId="17"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2" xfId="0" applyFont="1" applyBorder="1" applyAlignment="1">
      <alignment horizontal="left" vertical="center" shrinkToFit="1"/>
    </xf>
    <xf numFmtId="176" fontId="2" fillId="0" borderId="12" xfId="0" applyNumberFormat="1" applyFont="1" applyBorder="1" applyAlignment="1">
      <alignment horizontal="right" vertical="center" shrinkToFit="1"/>
    </xf>
    <xf numFmtId="42" fontId="2" fillId="0" borderId="12" xfId="0" applyNumberFormat="1" applyFont="1" applyBorder="1" applyAlignment="1">
      <alignment horizontal="center" vertical="center" shrinkToFit="1"/>
    </xf>
    <xf numFmtId="177" fontId="2" fillId="0" borderId="25" xfId="0" applyNumberFormat="1" applyFont="1" applyBorder="1" applyAlignment="1">
      <alignment horizontal="right"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4" fillId="0" borderId="0" xfId="0" applyFont="1" applyAlignment="1">
      <alignment horizontal="center" vertical="center" shrinkToFit="1"/>
    </xf>
    <xf numFmtId="0" fontId="2" fillId="0" borderId="0" xfId="0" applyFont="1" applyAlignment="1">
      <alignment horizontal="right" vertical="center" shrinkToFit="1"/>
    </xf>
    <xf numFmtId="0" fontId="53" fillId="0" borderId="10" xfId="0" applyFont="1" applyBorder="1" applyAlignment="1">
      <alignment horizontal="center" vertical="center" shrinkToFit="1"/>
    </xf>
    <xf numFmtId="0" fontId="53" fillId="0" borderId="15" xfId="0" applyFont="1" applyBorder="1" applyAlignment="1">
      <alignment horizontal="center" vertical="center" shrinkToFit="1"/>
    </xf>
    <xf numFmtId="0" fontId="53" fillId="0" borderId="12" xfId="0" applyFont="1" applyBorder="1" applyAlignment="1">
      <alignment horizontal="center" vertical="center" shrinkToFit="1"/>
    </xf>
    <xf numFmtId="0" fontId="53" fillId="0" borderId="13" xfId="0" applyFont="1" applyBorder="1" applyAlignment="1">
      <alignment horizontal="center" vertical="center" shrinkToFit="1"/>
    </xf>
    <xf numFmtId="0" fontId="53" fillId="0" borderId="17" xfId="0" applyFont="1" applyBorder="1" applyAlignment="1">
      <alignment horizontal="center" vertical="center" shrinkToFit="1"/>
    </xf>
    <xf numFmtId="0" fontId="53" fillId="0" borderId="18" xfId="0" applyFont="1" applyBorder="1" applyAlignment="1">
      <alignment horizontal="center" vertical="center" shrinkToFit="1"/>
    </xf>
    <xf numFmtId="0" fontId="17" fillId="0" borderId="1" xfId="1" applyFont="1" applyBorder="1" applyProtection="1">
      <alignment vertical="center"/>
      <protection locked="0"/>
    </xf>
    <xf numFmtId="0" fontId="18" fillId="0" borderId="1" xfId="1" applyFont="1" applyBorder="1" applyProtection="1">
      <alignment vertical="center"/>
      <protection locked="0"/>
    </xf>
    <xf numFmtId="0" fontId="20" fillId="3" borderId="34" xfId="1" applyFont="1" applyFill="1" applyBorder="1" applyAlignment="1" applyProtection="1">
      <alignment horizontal="center" vertical="center"/>
      <protection locked="0"/>
    </xf>
    <xf numFmtId="0" fontId="18" fillId="0" borderId="34" xfId="1" applyFont="1" applyBorder="1" applyProtection="1">
      <alignment vertical="center"/>
      <protection locked="0"/>
    </xf>
    <xf numFmtId="6" fontId="18" fillId="0" borderId="34" xfId="1" applyNumberFormat="1" applyFont="1" applyBorder="1" applyAlignment="1">
      <alignment horizontal="right" vertical="center"/>
    </xf>
    <xf numFmtId="0" fontId="18" fillId="0" borderId="34" xfId="1" applyFont="1" applyBorder="1" applyAlignment="1">
      <alignment horizontal="right" vertical="center"/>
    </xf>
    <xf numFmtId="6" fontId="18" fillId="0" borderId="34" xfId="3" applyFont="1" applyBorder="1" applyAlignment="1" applyProtection="1">
      <alignment horizontal="right" vertical="center"/>
    </xf>
    <xf numFmtId="0" fontId="18" fillId="0" borderId="0" xfId="1" applyFont="1" applyProtection="1">
      <alignment vertical="center"/>
      <protection locked="0"/>
    </xf>
    <xf numFmtId="6" fontId="20" fillId="0" borderId="34" xfId="3" applyFont="1" applyBorder="1" applyAlignment="1" applyProtection="1">
      <alignment horizontal="right" vertical="center"/>
    </xf>
    <xf numFmtId="0" fontId="18" fillId="0" borderId="34" xfId="1" applyFont="1" applyBorder="1" applyAlignment="1" applyProtection="1">
      <alignment horizontal="left" vertical="center"/>
      <protection locked="0"/>
    </xf>
    <xf numFmtId="38" fontId="18" fillId="0" borderId="35" xfId="4" applyFont="1" applyBorder="1" applyAlignment="1" applyProtection="1">
      <alignment horizontal="right" vertical="center"/>
      <protection locked="0"/>
    </xf>
    <xf numFmtId="38" fontId="18" fillId="0" borderId="2" xfId="4" applyFont="1" applyBorder="1" applyAlignment="1" applyProtection="1">
      <alignment horizontal="right" vertical="center"/>
      <protection locked="0"/>
    </xf>
    <xf numFmtId="38" fontId="18" fillId="0" borderId="36" xfId="4" applyFont="1" applyBorder="1" applyAlignment="1" applyProtection="1">
      <alignment horizontal="right" vertical="center"/>
      <protection locked="0"/>
    </xf>
    <xf numFmtId="38" fontId="18" fillId="0" borderId="34" xfId="4" applyFont="1" applyBorder="1" applyAlignment="1" applyProtection="1">
      <alignment horizontal="right" vertical="center"/>
      <protection locked="0"/>
    </xf>
    <xf numFmtId="0" fontId="20" fillId="4" borderId="34" xfId="1" applyFont="1" applyFill="1" applyBorder="1" applyAlignment="1" applyProtection="1">
      <alignment horizontal="center" vertical="center"/>
      <protection locked="0"/>
    </xf>
    <xf numFmtId="0" fontId="12" fillId="0" borderId="0" xfId="1" applyAlignment="1" applyProtection="1">
      <alignment horizontal="right" vertical="center"/>
      <protection locked="0"/>
    </xf>
    <xf numFmtId="0" fontId="17" fillId="0" borderId="1" xfId="1" applyFont="1" applyBorder="1" applyAlignment="1" applyProtection="1">
      <alignment horizontal="left" vertical="center"/>
      <protection locked="0"/>
    </xf>
    <xf numFmtId="0" fontId="18" fillId="0" borderId="0" xfId="1" applyFont="1" applyAlignment="1" applyProtection="1">
      <alignment horizontal="right" vertical="center"/>
      <protection locked="0"/>
    </xf>
    <xf numFmtId="0" fontId="19" fillId="0" borderId="33" xfId="1" applyFont="1" applyBorder="1" applyAlignment="1" applyProtection="1">
      <alignment horizontal="center" vertical="center"/>
      <protection locked="0"/>
    </xf>
    <xf numFmtId="6" fontId="19" fillId="0" borderId="33" xfId="3" applyFont="1" applyBorder="1" applyAlignment="1" applyProtection="1">
      <alignment horizontal="center" vertical="center"/>
    </xf>
    <xf numFmtId="179" fontId="18" fillId="0" borderId="33" xfId="4" applyNumberFormat="1" applyFont="1" applyBorder="1" applyAlignment="1" applyProtection="1">
      <alignment vertical="center"/>
      <protection locked="0"/>
    </xf>
    <xf numFmtId="0" fontId="20" fillId="0" borderId="0" xfId="1" applyFont="1" applyAlignment="1" applyProtection="1">
      <alignment horizontal="center" vertical="center"/>
      <protection locked="0"/>
    </xf>
    <xf numFmtId="0" fontId="19" fillId="0" borderId="33" xfId="1" applyFont="1" applyBorder="1" applyAlignment="1" applyProtection="1">
      <alignment horizontal="right" vertical="center"/>
      <protection locked="0"/>
    </xf>
    <xf numFmtId="0" fontId="19" fillId="0" borderId="33" xfId="1" applyFont="1" applyBorder="1" applyProtection="1">
      <alignment vertical="center"/>
      <protection locked="0"/>
    </xf>
    <xf numFmtId="0" fontId="17" fillId="0" borderId="0" xfId="1" applyFont="1" applyProtection="1">
      <alignment vertical="center"/>
      <protection locked="0"/>
    </xf>
    <xf numFmtId="0" fontId="18" fillId="0" borderId="0" xfId="1" applyFont="1" applyAlignment="1" applyProtection="1">
      <alignment horizontal="center" vertical="center"/>
      <protection locked="0"/>
    </xf>
    <xf numFmtId="178" fontId="18" fillId="0" borderId="0" xfId="1" applyNumberFormat="1" applyFont="1" applyAlignment="1" applyProtection="1">
      <alignment horizontal="right" vertical="center"/>
      <protection locked="0"/>
    </xf>
    <xf numFmtId="0" fontId="13" fillId="0" borderId="0" xfId="1" applyFont="1" applyAlignment="1" applyProtection="1">
      <alignment horizontal="center" vertical="center"/>
      <protection locked="0"/>
    </xf>
    <xf numFmtId="0" fontId="15" fillId="0" borderId="1" xfId="1" applyFont="1" applyBorder="1" applyAlignment="1" applyProtection="1">
      <alignment horizontal="center" vertical="center"/>
      <protection locked="0"/>
    </xf>
    <xf numFmtId="0" fontId="16" fillId="0" borderId="0" xfId="1" applyFont="1" applyAlignment="1" applyProtection="1">
      <alignment horizontal="left" vertical="center"/>
      <protection locked="0"/>
    </xf>
    <xf numFmtId="0" fontId="46" fillId="0" borderId="96" xfId="7" applyFont="1" applyBorder="1" applyAlignment="1" applyProtection="1">
      <alignment horizontal="left" vertical="top" wrapText="1" shrinkToFit="1"/>
      <protection locked="0"/>
    </xf>
    <xf numFmtId="0" fontId="46" fillId="0" borderId="97" xfId="7" applyFont="1" applyBorder="1" applyAlignment="1" applyProtection="1">
      <alignment horizontal="left" vertical="top" wrapText="1" shrinkToFit="1"/>
      <protection locked="0"/>
    </xf>
    <xf numFmtId="0" fontId="46" fillId="0" borderId="98" xfId="7" applyFont="1" applyBorder="1" applyAlignment="1" applyProtection="1">
      <alignment horizontal="left" vertical="top" wrapText="1" shrinkToFit="1"/>
      <protection locked="0"/>
    </xf>
    <xf numFmtId="0" fontId="46" fillId="0" borderId="67" xfId="7" applyFont="1" applyBorder="1" applyAlignment="1" applyProtection="1">
      <alignment horizontal="left" vertical="top" wrapText="1" shrinkToFit="1"/>
      <protection locked="0"/>
    </xf>
    <xf numFmtId="0" fontId="46" fillId="0" borderId="0" xfId="7" applyFont="1" applyAlignment="1" applyProtection="1">
      <alignment horizontal="left" vertical="top" wrapText="1" shrinkToFit="1"/>
      <protection locked="0"/>
    </xf>
    <xf numFmtId="0" fontId="46" fillId="0" borderId="68" xfId="7" applyFont="1" applyBorder="1" applyAlignment="1" applyProtection="1">
      <alignment horizontal="left" vertical="top" wrapText="1" shrinkToFit="1"/>
      <protection locked="0"/>
    </xf>
    <xf numFmtId="0" fontId="46" fillId="0" borderId="99" xfId="7" applyFont="1" applyBorder="1" applyAlignment="1" applyProtection="1">
      <alignment horizontal="left" vertical="top" wrapText="1" shrinkToFit="1"/>
      <protection locked="0"/>
    </xf>
    <xf numFmtId="0" fontId="46" fillId="0" borderId="100" xfId="7" applyFont="1" applyBorder="1" applyAlignment="1" applyProtection="1">
      <alignment horizontal="left" vertical="top" wrapText="1" shrinkToFit="1"/>
      <protection locked="0"/>
    </xf>
    <xf numFmtId="0" fontId="46" fillId="0" borderId="101" xfId="7" applyFont="1" applyBorder="1" applyAlignment="1" applyProtection="1">
      <alignment horizontal="left" vertical="top" wrapText="1" shrinkToFit="1"/>
      <protection locked="0"/>
    </xf>
    <xf numFmtId="0" fontId="26" fillId="6" borderId="78" xfId="7" applyFont="1" applyFill="1" applyBorder="1" applyAlignment="1" applyProtection="1">
      <alignment horizontal="left" vertical="center" shrinkToFit="1"/>
      <protection locked="0"/>
    </xf>
    <xf numFmtId="0" fontId="26" fillId="6" borderId="79" xfId="7" applyFont="1" applyFill="1" applyBorder="1" applyAlignment="1" applyProtection="1">
      <alignment horizontal="left" vertical="center" shrinkToFit="1"/>
      <protection locked="0"/>
    </xf>
    <xf numFmtId="0" fontId="26" fillId="0" borderId="67" xfId="7" applyFont="1" applyBorder="1" applyAlignment="1" applyProtection="1">
      <alignment horizontal="left" vertical="center" shrinkToFit="1"/>
      <protection locked="0"/>
    </xf>
    <xf numFmtId="0" fontId="26" fillId="0" borderId="0" xfId="7" applyFont="1" applyAlignment="1" applyProtection="1">
      <alignment horizontal="left" vertical="center" shrinkToFit="1"/>
      <protection locked="0"/>
    </xf>
    <xf numFmtId="0" fontId="28" fillId="5" borderId="81" xfId="7" applyFont="1" applyFill="1" applyBorder="1" applyAlignment="1">
      <alignment horizontal="center" vertical="center" shrinkToFit="1"/>
    </xf>
    <xf numFmtId="0" fontId="28" fillId="5" borderId="82" xfId="7" applyFont="1" applyFill="1" applyBorder="1" applyAlignment="1">
      <alignment horizontal="center" vertical="center" shrinkToFit="1"/>
    </xf>
    <xf numFmtId="0" fontId="28" fillId="5" borderId="83" xfId="7" applyFont="1" applyFill="1" applyBorder="1" applyAlignment="1">
      <alignment horizontal="center" vertical="center" shrinkToFit="1"/>
    </xf>
    <xf numFmtId="181" fontId="44" fillId="0" borderId="68" xfId="7" applyNumberFormat="1" applyFont="1" applyBorder="1" applyAlignment="1">
      <alignment horizontal="center" vertical="center"/>
    </xf>
    <xf numFmtId="49" fontId="32" fillId="0" borderId="0" xfId="7" applyNumberFormat="1" applyFont="1" applyAlignment="1" applyProtection="1">
      <alignment horizontal="center" vertical="center" shrinkToFit="1"/>
      <protection locked="0"/>
    </xf>
    <xf numFmtId="0" fontId="26" fillId="0" borderId="78" xfId="7" applyFont="1" applyBorder="1" applyAlignment="1" applyProtection="1">
      <alignment horizontal="left" vertical="center" shrinkToFit="1"/>
      <protection locked="0"/>
    </xf>
    <xf numFmtId="0" fontId="26" fillId="0" borderId="79" xfId="7" applyFont="1" applyBorder="1" applyAlignment="1" applyProtection="1">
      <alignment horizontal="left" vertical="center" shrinkToFit="1"/>
      <protection locked="0"/>
    </xf>
    <xf numFmtId="0" fontId="28" fillId="0" borderId="64" xfId="7" applyFont="1" applyBorder="1" applyAlignment="1">
      <alignment horizontal="center" vertical="center"/>
    </xf>
    <xf numFmtId="0" fontId="28" fillId="0" borderId="65" xfId="7" applyFont="1" applyBorder="1" applyAlignment="1">
      <alignment horizontal="center" vertical="center"/>
    </xf>
    <xf numFmtId="0" fontId="38" fillId="5" borderId="65" xfId="6" applyFont="1" applyFill="1" applyBorder="1" applyAlignment="1" applyProtection="1">
      <alignment horizontal="center" vertical="distributed" shrinkToFit="1"/>
    </xf>
    <xf numFmtId="0" fontId="38" fillId="5" borderId="66" xfId="6" applyFont="1" applyFill="1" applyBorder="1" applyAlignment="1" applyProtection="1">
      <alignment horizontal="center" vertical="distributed" shrinkToFit="1"/>
    </xf>
    <xf numFmtId="0" fontId="28" fillId="0" borderId="67" xfId="7" applyFont="1" applyBorder="1" applyAlignment="1">
      <alignment horizontal="center" vertical="center"/>
    </xf>
    <xf numFmtId="0" fontId="28" fillId="0" borderId="0" xfId="7" applyFont="1" applyAlignment="1">
      <alignment horizontal="center" vertical="center"/>
    </xf>
    <xf numFmtId="0" fontId="28" fillId="0" borderId="68" xfId="7" applyFont="1" applyBorder="1" applyAlignment="1">
      <alignment horizontal="center" vertical="center"/>
    </xf>
    <xf numFmtId="0" fontId="32" fillId="0" borderId="67" xfId="7" applyFont="1" applyBorder="1" applyAlignment="1">
      <alignment vertical="center"/>
    </xf>
    <xf numFmtId="0" fontId="32" fillId="0" borderId="0" xfId="7" applyFont="1" applyAlignment="1">
      <alignment vertical="center"/>
    </xf>
    <xf numFmtId="49" fontId="31" fillId="0" borderId="0" xfId="7" applyNumberFormat="1" applyFont="1" applyAlignment="1" applyProtection="1">
      <alignment horizontal="left" vertical="center" shrinkToFit="1"/>
      <protection locked="0"/>
    </xf>
    <xf numFmtId="49" fontId="31" fillId="0" borderId="68" xfId="7" applyNumberFormat="1" applyFont="1" applyBorder="1" applyAlignment="1" applyProtection="1">
      <alignment horizontal="left" vertical="center" shrinkToFit="1"/>
      <protection locked="0"/>
    </xf>
    <xf numFmtId="49" fontId="32" fillId="0" borderId="0" xfId="7" applyNumberFormat="1" applyFont="1" applyAlignment="1" applyProtection="1">
      <alignment horizontal="left" vertical="center" shrinkToFit="1"/>
      <protection locked="0"/>
    </xf>
    <xf numFmtId="49" fontId="32" fillId="0" borderId="68" xfId="7" applyNumberFormat="1" applyFont="1" applyBorder="1" applyAlignment="1" applyProtection="1">
      <alignment horizontal="left" vertical="center" shrinkToFit="1"/>
      <protection locked="0"/>
    </xf>
    <xf numFmtId="49" fontId="32" fillId="0" borderId="0" xfId="7" applyNumberFormat="1" applyFont="1" applyAlignment="1" applyProtection="1">
      <alignment horizontal="right" vertical="center" shrinkToFit="1"/>
      <protection locked="0"/>
    </xf>
    <xf numFmtId="49" fontId="32" fillId="0" borderId="68" xfId="7" applyNumberFormat="1" applyFont="1" applyBorder="1" applyAlignment="1" applyProtection="1">
      <alignment horizontal="right" vertical="center" shrinkToFit="1"/>
      <protection locked="0"/>
    </xf>
    <xf numFmtId="49" fontId="34" fillId="0" borderId="73" xfId="7" applyNumberFormat="1" applyFont="1" applyBorder="1" applyAlignment="1" applyProtection="1">
      <alignment horizontal="right" vertical="center" shrinkToFit="1"/>
      <protection locked="0"/>
    </xf>
    <xf numFmtId="49" fontId="34" fillId="0" borderId="74" xfId="7" applyNumberFormat="1" applyFont="1" applyBorder="1" applyAlignment="1" applyProtection="1">
      <alignment horizontal="right" vertical="center" shrinkToFit="1"/>
      <protection locked="0"/>
    </xf>
    <xf numFmtId="0" fontId="39" fillId="5" borderId="75" xfId="7" applyFont="1" applyFill="1" applyBorder="1" applyAlignment="1">
      <alignment horizontal="center" vertical="center"/>
    </xf>
    <xf numFmtId="0" fontId="39" fillId="5" borderId="76" xfId="7" applyFont="1" applyFill="1" applyBorder="1" applyAlignment="1">
      <alignment horizontal="center" vertical="center"/>
    </xf>
    <xf numFmtId="0" fontId="28" fillId="5" borderId="75" xfId="7" applyFont="1" applyFill="1" applyBorder="1" applyAlignment="1">
      <alignment horizontal="center" vertical="center"/>
    </xf>
    <xf numFmtId="0" fontId="28" fillId="5" borderId="76" xfId="7" applyFont="1" applyFill="1" applyBorder="1" applyAlignment="1">
      <alignment horizontal="center" vertical="center"/>
    </xf>
    <xf numFmtId="0" fontId="26" fillId="0" borderId="60" xfId="7" applyFont="1" applyBorder="1" applyAlignment="1" applyProtection="1">
      <alignment horizontal="left" vertical="center" shrinkToFit="1"/>
      <protection locked="0"/>
    </xf>
    <xf numFmtId="0" fontId="26" fillId="0" borderId="61" xfId="7" applyFont="1" applyBorder="1" applyAlignment="1" applyProtection="1">
      <alignment horizontal="left" vertical="center" shrinkToFit="1"/>
      <protection locked="0"/>
    </xf>
    <xf numFmtId="0" fontId="26" fillId="0" borderId="53" xfId="7" applyFont="1" applyBorder="1" applyAlignment="1" applyProtection="1">
      <alignment horizontal="left" vertical="center" shrinkToFit="1"/>
      <protection locked="0"/>
    </xf>
    <xf numFmtId="0" fontId="26" fillId="0" borderId="38" xfId="7" applyFont="1" applyBorder="1" applyAlignment="1" applyProtection="1">
      <alignment horizontal="left" vertical="center" shrinkToFit="1"/>
      <protection locked="0"/>
    </xf>
    <xf numFmtId="49" fontId="34" fillId="0" borderId="0" xfId="7" applyNumberFormat="1" applyFont="1" applyAlignment="1" applyProtection="1">
      <alignment horizontal="right" vertical="center" shrinkToFit="1"/>
      <protection locked="0"/>
    </xf>
    <xf numFmtId="0" fontId="26" fillId="0" borderId="40" xfId="7" applyFont="1" applyBorder="1" applyAlignment="1">
      <alignment horizontal="center" vertical="center"/>
    </xf>
    <xf numFmtId="0" fontId="26" fillId="0" borderId="43" xfId="7" applyFont="1" applyBorder="1" applyAlignment="1">
      <alignment horizontal="center" vertical="center"/>
    </xf>
    <xf numFmtId="0" fontId="26" fillId="0" borderId="44" xfId="7" applyFont="1" applyBorder="1" applyAlignment="1">
      <alignment horizontal="center" vertical="center"/>
    </xf>
    <xf numFmtId="0" fontId="26" fillId="0" borderId="45" xfId="7" applyFont="1" applyBorder="1" applyAlignment="1">
      <alignment horizontal="center" vertical="center"/>
    </xf>
    <xf numFmtId="0" fontId="26" fillId="0" borderId="46" xfId="7" applyFont="1" applyBorder="1" applyAlignment="1">
      <alignment horizontal="center" vertical="center"/>
    </xf>
    <xf numFmtId="0" fontId="26" fillId="0" borderId="47" xfId="7" applyFont="1" applyBorder="1" applyAlignment="1" applyProtection="1">
      <alignment horizontal="left" vertical="center" shrinkToFit="1"/>
      <protection locked="0"/>
    </xf>
    <xf numFmtId="0" fontId="26" fillId="0" borderId="48" xfId="7" applyFont="1" applyBorder="1" applyAlignment="1" applyProtection="1">
      <alignment horizontal="left" vertical="center" shrinkToFit="1"/>
      <protection locked="0"/>
    </xf>
    <xf numFmtId="180" fontId="32" fillId="0" borderId="50" xfId="8" applyNumberFormat="1" applyFont="1" applyBorder="1" applyAlignment="1" applyProtection="1">
      <alignment horizontal="left" vertical="top" wrapText="1" shrinkToFit="1"/>
      <protection locked="0"/>
    </xf>
    <xf numFmtId="180" fontId="32" fillId="0" borderId="51" xfId="8" applyNumberFormat="1" applyFont="1" applyBorder="1" applyAlignment="1" applyProtection="1">
      <alignment horizontal="left" vertical="top" wrapText="1" shrinkToFit="1"/>
      <protection locked="0"/>
    </xf>
    <xf numFmtId="180" fontId="32" fillId="0" borderId="52" xfId="8" applyNumberFormat="1" applyFont="1" applyBorder="1" applyAlignment="1" applyProtection="1">
      <alignment horizontal="left" vertical="top" wrapText="1" shrinkToFit="1"/>
      <protection locked="0"/>
    </xf>
    <xf numFmtId="180" fontId="32" fillId="0" borderId="55" xfId="8" applyNumberFormat="1" applyFont="1" applyBorder="1" applyAlignment="1" applyProtection="1">
      <alignment horizontal="left" vertical="top" wrapText="1" shrinkToFit="1"/>
      <protection locked="0"/>
    </xf>
    <xf numFmtId="180" fontId="32" fillId="0" borderId="0" xfId="8" applyNumberFormat="1" applyFont="1" applyBorder="1" applyAlignment="1" applyProtection="1">
      <alignment horizontal="left" vertical="top" wrapText="1" shrinkToFit="1"/>
      <protection locked="0"/>
    </xf>
    <xf numFmtId="180" fontId="32" fillId="0" borderId="37" xfId="8" applyNumberFormat="1" applyFont="1" applyBorder="1" applyAlignment="1" applyProtection="1">
      <alignment horizontal="left" vertical="top" wrapText="1" shrinkToFit="1"/>
      <protection locked="0"/>
    </xf>
    <xf numFmtId="180" fontId="32" fillId="0" borderId="56" xfId="8" applyNumberFormat="1" applyFont="1" applyBorder="1" applyAlignment="1" applyProtection="1">
      <alignment horizontal="left" vertical="top" wrapText="1" shrinkToFit="1"/>
      <protection locked="0"/>
    </xf>
    <xf numFmtId="180" fontId="32" fillId="0" borderId="57" xfId="8" applyNumberFormat="1" applyFont="1" applyBorder="1" applyAlignment="1" applyProtection="1">
      <alignment horizontal="left" vertical="top" wrapText="1" shrinkToFit="1"/>
      <protection locked="0"/>
    </xf>
    <xf numFmtId="180" fontId="32" fillId="0" borderId="58" xfId="8" applyNumberFormat="1" applyFont="1" applyBorder="1" applyAlignment="1" applyProtection="1">
      <alignment horizontal="left" vertical="top" wrapText="1" shrinkToFit="1"/>
      <protection locked="0"/>
    </xf>
    <xf numFmtId="0" fontId="24" fillId="0" borderId="0" xfId="6" applyFont="1" applyFill="1" applyBorder="1" applyAlignment="1" applyProtection="1">
      <alignment horizontal="center" vertical="distributed" shrinkToFit="1"/>
    </xf>
    <xf numFmtId="0" fontId="24" fillId="0" borderId="39" xfId="6" applyFont="1" applyFill="1" applyBorder="1" applyAlignment="1" applyProtection="1">
      <alignment horizontal="center" vertical="distributed" shrinkToFit="1"/>
    </xf>
    <xf numFmtId="0" fontId="32" fillId="0" borderId="0" xfId="7" applyFont="1" applyAlignment="1">
      <alignment horizontal="center" vertical="center"/>
    </xf>
    <xf numFmtId="0" fontId="28" fillId="7" borderId="64" xfId="7" applyFont="1" applyFill="1" applyBorder="1" applyAlignment="1">
      <alignment horizontal="center" vertical="center" shrinkToFit="1"/>
    </xf>
    <xf numFmtId="0" fontId="28" fillId="7" borderId="65" xfId="7" applyFont="1" applyFill="1" applyBorder="1" applyAlignment="1">
      <alignment horizontal="center" vertical="center" shrinkToFit="1"/>
    </xf>
    <xf numFmtId="0" fontId="28" fillId="7" borderId="66" xfId="7" applyFont="1" applyFill="1" applyBorder="1" applyAlignment="1">
      <alignment horizontal="center" vertical="center" shrinkToFit="1"/>
    </xf>
    <xf numFmtId="49" fontId="52" fillId="0" borderId="0" xfId="7" applyNumberFormat="1" applyFont="1" applyAlignment="1" applyProtection="1">
      <alignment horizontal="left" vertical="center" shrinkToFit="1"/>
      <protection locked="0"/>
    </xf>
    <xf numFmtId="49" fontId="52" fillId="0" borderId="68" xfId="7" applyNumberFormat="1" applyFont="1" applyBorder="1" applyAlignment="1" applyProtection="1">
      <alignment horizontal="left" vertical="center" shrinkToFit="1"/>
      <protection locked="0"/>
    </xf>
    <xf numFmtId="49" fontId="35" fillId="0" borderId="0" xfId="7" applyNumberFormat="1" applyFont="1" applyAlignment="1" applyProtection="1">
      <alignment horizontal="left" vertical="center" shrinkToFit="1"/>
      <protection locked="0"/>
    </xf>
    <xf numFmtId="49" fontId="35" fillId="0" borderId="68" xfId="7" applyNumberFormat="1" applyFont="1" applyBorder="1" applyAlignment="1" applyProtection="1">
      <alignment horizontal="left" vertical="center" shrinkToFit="1"/>
      <protection locked="0"/>
    </xf>
    <xf numFmtId="49" fontId="51" fillId="0" borderId="0" xfId="7" applyNumberFormat="1" applyFont="1" applyAlignment="1" applyProtection="1">
      <alignment horizontal="center" vertical="center" shrinkToFit="1"/>
      <protection locked="0"/>
    </xf>
    <xf numFmtId="49" fontId="51" fillId="0" borderId="68" xfId="7" applyNumberFormat="1" applyFont="1" applyBorder="1" applyAlignment="1" applyProtection="1">
      <alignment horizontal="center" vertical="center" shrinkToFit="1"/>
      <protection locked="0"/>
    </xf>
    <xf numFmtId="49" fontId="35" fillId="0" borderId="0" xfId="7" applyNumberFormat="1" applyFont="1" applyAlignment="1" applyProtection="1">
      <alignment horizontal="right" vertical="center" indent="2" shrinkToFit="1"/>
      <protection locked="0"/>
    </xf>
    <xf numFmtId="49" fontId="35" fillId="0" borderId="68" xfId="7" applyNumberFormat="1" applyFont="1" applyBorder="1" applyAlignment="1" applyProtection="1">
      <alignment horizontal="right" vertical="center" indent="2" shrinkToFit="1"/>
      <protection locked="0"/>
    </xf>
    <xf numFmtId="0" fontId="35" fillId="0" borderId="118" xfId="7" applyFont="1" applyBorder="1" applyAlignment="1" applyProtection="1">
      <alignment vertical="top" wrapText="1" shrinkToFit="1"/>
      <protection locked="0"/>
    </xf>
    <xf numFmtId="0" fontId="35" fillId="0" borderId="117" xfId="7" applyFont="1" applyBorder="1" applyAlignment="1" applyProtection="1">
      <alignment vertical="top" wrapText="1" shrinkToFit="1"/>
      <protection locked="0"/>
    </xf>
    <xf numFmtId="0" fontId="35" fillId="0" borderId="110" xfId="7" applyFont="1" applyBorder="1" applyAlignment="1" applyProtection="1">
      <alignment vertical="top" wrapText="1" shrinkToFit="1"/>
      <protection locked="0"/>
    </xf>
    <xf numFmtId="0" fontId="35" fillId="0" borderId="109" xfId="7" applyFont="1" applyBorder="1" applyAlignment="1" applyProtection="1">
      <alignment vertical="top" wrapText="1" shrinkToFit="1"/>
      <protection locked="0"/>
    </xf>
    <xf numFmtId="0" fontId="35" fillId="0" borderId="108" xfId="7" applyFont="1" applyBorder="1" applyAlignment="1" applyProtection="1">
      <alignment vertical="top" wrapText="1" shrinkToFit="1"/>
      <protection locked="0"/>
    </xf>
    <xf numFmtId="0" fontId="35" fillId="0" borderId="107" xfId="7" applyFont="1" applyBorder="1" applyAlignment="1" applyProtection="1">
      <alignment vertical="top" wrapText="1" shrinkToFit="1"/>
      <protection locked="0"/>
    </xf>
    <xf numFmtId="49" fontId="47" fillId="8" borderId="67" xfId="7" applyNumberFormat="1" applyFont="1" applyFill="1" applyBorder="1" applyAlignment="1" applyProtection="1">
      <alignment vertical="center" shrinkToFit="1"/>
      <protection locked="0"/>
    </xf>
    <xf numFmtId="49" fontId="47" fillId="8" borderId="0" xfId="7" applyNumberFormat="1" applyFont="1" applyFill="1" applyAlignment="1" applyProtection="1">
      <alignment vertical="center" shrinkToFit="1"/>
      <protection locked="0"/>
    </xf>
    <xf numFmtId="49" fontId="47" fillId="0" borderId="67" xfId="7" applyNumberFormat="1" applyFont="1" applyBorder="1" applyAlignment="1" applyProtection="1">
      <alignment vertical="center" shrinkToFit="1"/>
      <protection locked="0"/>
    </xf>
    <xf numFmtId="49" fontId="47" fillId="0" borderId="0" xfId="7" applyNumberFormat="1" applyFont="1" applyAlignment="1" applyProtection="1">
      <alignment vertical="center" shrinkToFit="1"/>
      <protection locked="0"/>
    </xf>
    <xf numFmtId="0" fontId="47" fillId="0" borderId="78" xfId="7" applyFont="1" applyBorder="1" applyAlignment="1" applyProtection="1">
      <alignment horizontal="left" vertical="center" shrinkToFit="1"/>
      <protection locked="0"/>
    </xf>
    <xf numFmtId="0" fontId="47" fillId="0" borderId="111" xfId="7" applyFont="1" applyBorder="1" applyAlignment="1" applyProtection="1">
      <alignment horizontal="left" vertical="center" shrinkToFit="1"/>
      <protection locked="0"/>
    </xf>
    <xf numFmtId="0" fontId="47" fillId="8" borderId="72" xfId="7" applyFont="1" applyFill="1" applyBorder="1" applyAlignment="1" applyProtection="1">
      <alignment horizontal="left" vertical="center" shrinkToFit="1"/>
      <protection locked="0"/>
    </xf>
    <xf numFmtId="0" fontId="47" fillId="8" borderId="103" xfId="7" applyFont="1" applyFill="1" applyBorder="1" applyAlignment="1" applyProtection="1">
      <alignment horizontal="left" vertical="center" shrinkToFit="1"/>
      <protection locked="0"/>
    </xf>
    <xf numFmtId="0" fontId="47" fillId="0" borderId="67" xfId="7" applyFont="1" applyBorder="1" applyAlignment="1" applyProtection="1">
      <alignment horizontal="left" vertical="center" shrinkToFit="1"/>
      <protection locked="0"/>
    </xf>
    <xf numFmtId="0" fontId="47" fillId="0" borderId="0" xfId="7" applyFont="1" applyAlignment="1" applyProtection="1">
      <alignment horizontal="left" vertical="center" shrinkToFit="1"/>
      <protection locked="0"/>
    </xf>
    <xf numFmtId="0" fontId="28" fillId="7" borderId="67" xfId="7" applyFont="1" applyFill="1" applyBorder="1" applyAlignment="1">
      <alignment vertical="center"/>
    </xf>
    <xf numFmtId="0" fontId="28" fillId="7" borderId="0" xfId="7" applyFont="1" applyFill="1" applyAlignment="1">
      <alignment vertical="center"/>
    </xf>
    <xf numFmtId="49" fontId="54" fillId="8" borderId="67" xfId="7" applyNumberFormat="1" applyFont="1" applyFill="1" applyBorder="1" applyAlignment="1" applyProtection="1">
      <alignment horizontal="center" vertical="center" shrinkToFit="1"/>
      <protection locked="0"/>
    </xf>
    <xf numFmtId="49" fontId="54" fillId="8" borderId="0" xfId="7" applyNumberFormat="1" applyFont="1" applyFill="1" applyAlignment="1" applyProtection="1">
      <alignment horizontal="center" vertical="center" shrinkToFit="1"/>
      <protection locked="0"/>
    </xf>
    <xf numFmtId="0" fontId="28" fillId="7" borderId="114" xfId="7" applyFont="1" applyFill="1" applyBorder="1" applyAlignment="1">
      <alignment horizontal="center" vertical="center"/>
    </xf>
    <xf numFmtId="0" fontId="28" fillId="7" borderId="113" xfId="7" applyFont="1" applyFill="1" applyBorder="1" applyAlignment="1">
      <alignment horizontal="center" vertical="center"/>
    </xf>
    <xf numFmtId="0" fontId="47" fillId="8" borderId="64" xfId="7" applyFont="1" applyFill="1" applyBorder="1" applyAlignment="1" applyProtection="1">
      <alignment horizontal="left" vertical="center" shrinkToFit="1"/>
      <protection locked="0"/>
    </xf>
    <xf numFmtId="0" fontId="47" fillId="8" borderId="66" xfId="7" applyFont="1" applyFill="1" applyBorder="1" applyAlignment="1" applyProtection="1">
      <alignment horizontal="left" vertical="center" shrinkToFit="1"/>
      <protection locked="0"/>
    </xf>
    <xf numFmtId="49" fontId="47" fillId="8" borderId="64" xfId="7" applyNumberFormat="1" applyFont="1" applyFill="1" applyBorder="1" applyAlignment="1" applyProtection="1">
      <alignment horizontal="center" vertical="center" shrinkToFit="1"/>
      <protection locked="0"/>
    </xf>
    <xf numFmtId="49" fontId="47" fillId="8" borderId="65" xfId="7" applyNumberFormat="1" applyFont="1" applyFill="1" applyBorder="1" applyAlignment="1" applyProtection="1">
      <alignment horizontal="center" vertical="center" shrinkToFit="1"/>
      <protection locked="0"/>
    </xf>
    <xf numFmtId="0" fontId="35" fillId="0" borderId="67" xfId="7" applyFont="1" applyBorder="1" applyAlignment="1">
      <alignment vertical="center"/>
    </xf>
    <xf numFmtId="0" fontId="35" fillId="0" borderId="0" xfId="7" applyFont="1" applyAlignment="1">
      <alignment vertical="center"/>
    </xf>
    <xf numFmtId="0" fontId="38" fillId="7" borderId="0" xfId="6" applyFont="1" applyFill="1" applyBorder="1" applyAlignment="1" applyProtection="1">
      <alignment horizontal="center" vertical="distributed" shrinkToFit="1"/>
    </xf>
    <xf numFmtId="0" fontId="39" fillId="7" borderId="67" xfId="7" applyFont="1" applyFill="1" applyBorder="1" applyAlignment="1">
      <alignment horizontal="center" vertical="center"/>
    </xf>
    <xf numFmtId="0" fontId="39" fillId="7" borderId="0" xfId="7" applyFont="1" applyFill="1" applyAlignment="1">
      <alignment horizontal="center" vertical="center"/>
    </xf>
    <xf numFmtId="0" fontId="39" fillId="7" borderId="116" xfId="7" applyFont="1" applyFill="1" applyBorder="1" applyAlignment="1">
      <alignment horizontal="center" vertical="center"/>
    </xf>
    <xf numFmtId="0" fontId="39" fillId="7" borderId="115" xfId="7" applyFont="1" applyFill="1" applyBorder="1" applyAlignment="1">
      <alignment horizontal="center" vertical="center"/>
    </xf>
    <xf numFmtId="0" fontId="39" fillId="7" borderId="65" xfId="7" applyFont="1" applyFill="1" applyBorder="1" applyAlignment="1">
      <alignment horizontal="center" vertical="center"/>
    </xf>
    <xf numFmtId="5" fontId="50" fillId="8" borderId="66" xfId="7" applyNumberFormat="1" applyFont="1" applyFill="1" applyBorder="1" applyAlignment="1">
      <alignment horizontal="right" vertical="center" indent="1" shrinkToFit="1"/>
    </xf>
    <xf numFmtId="5" fontId="50" fillId="8" borderId="68" xfId="7" applyNumberFormat="1" applyFont="1" applyFill="1" applyBorder="1" applyAlignment="1">
      <alignment horizontal="right" vertical="center" indent="1" shrinkToFit="1"/>
    </xf>
  </cellXfs>
  <cellStyles count="9">
    <cellStyle name="アクセント 5 2" xfId="6" xr:uid="{B903CB99-36CE-4EBF-860D-E0879F291B5D}"/>
    <cellStyle name="パーセント 2" xfId="2" xr:uid="{3403098A-E8AB-4C72-AD20-05241A749DF4}"/>
    <cellStyle name="ハイパーリンク 2" xfId="5" xr:uid="{02264FB2-0FEA-41CD-B675-0F473ACC0AED}"/>
    <cellStyle name="桁区切り 2" xfId="4" xr:uid="{FA26A2CA-C0B9-4958-9D41-70D2F7AD5679}"/>
    <cellStyle name="桁区切り 3" xfId="8" xr:uid="{FD3A6524-DD72-4022-AC88-96A2647CB1BA}"/>
    <cellStyle name="通貨 2" xfId="3" xr:uid="{6384B8D6-3F91-4724-964B-BA6F64A16258}"/>
    <cellStyle name="標準" xfId="0" builtinId="0"/>
    <cellStyle name="標準 2" xfId="1" xr:uid="{919DBBCE-DE1D-4414-BC6B-88ED795CCBCD}"/>
    <cellStyle name="標準 3" xfId="7" xr:uid="{BBC69BDC-2851-4D1E-A956-C5A8396CDAA0}"/>
  </cellStyles>
  <dxfs count="0"/>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emf"/></Relationships>
</file>

<file path=xl/drawings/_rels/drawing8.xml.rels><?xml version="1.0" encoding="UTF-8" standalone="yes"?>
<Relationships xmlns="http://schemas.openxmlformats.org/package/2006/relationships"><Relationship Id="rId3" Type="http://schemas.openxmlformats.org/officeDocument/2006/relationships/image" Target="../media/image4.emf"/><Relationship Id="rId2" Type="http://schemas.microsoft.com/office/2007/relationships/hdphoto" Target="../media/hdphoto1.wdp"/><Relationship Id="rId1" Type="http://schemas.openxmlformats.org/officeDocument/2006/relationships/image" Target="../media/image5.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4</xdr:col>
      <xdr:colOff>19050</xdr:colOff>
      <xdr:row>2</xdr:row>
      <xdr:rowOff>4962</xdr:rowOff>
    </xdr:to>
    <xdr:pic>
      <xdr:nvPicPr>
        <xdr:cNvPr id="2" name="図 1">
          <a:extLst>
            <a:ext uri="{FF2B5EF4-FFF2-40B4-BE49-F238E27FC236}">
              <a16:creationId xmlns:a16="http://schemas.microsoft.com/office/drawing/2014/main" id="{5B20FE72-292B-4CE8-9275-B07E24C74D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30275" cy="39231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4</xdr:col>
      <xdr:colOff>19050</xdr:colOff>
      <xdr:row>2</xdr:row>
      <xdr:rowOff>4962</xdr:rowOff>
    </xdr:to>
    <xdr:pic>
      <xdr:nvPicPr>
        <xdr:cNvPr id="2" name="図 1">
          <a:extLst>
            <a:ext uri="{FF2B5EF4-FFF2-40B4-BE49-F238E27FC236}">
              <a16:creationId xmlns:a16="http://schemas.microsoft.com/office/drawing/2014/main" id="{7754EF47-A188-4DA1-A213-167FEE4C160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42975" cy="385962"/>
        </a:xfrm>
        <a:prstGeom prst="rect">
          <a:avLst/>
        </a:prstGeom>
        <a:noFill/>
        <a:ln>
          <a:noFill/>
        </a:ln>
      </xdr:spPr>
    </xdr:pic>
    <xdr:clientData/>
  </xdr:twoCellAnchor>
  <xdr:twoCellAnchor editAs="oneCell">
    <xdr:from>
      <xdr:col>0</xdr:col>
      <xdr:colOff>28575</xdr:colOff>
      <xdr:row>0</xdr:row>
      <xdr:rowOff>19050</xdr:rowOff>
    </xdr:from>
    <xdr:to>
      <xdr:col>4</xdr:col>
      <xdr:colOff>19050</xdr:colOff>
      <xdr:row>2</xdr:row>
      <xdr:rowOff>4962</xdr:rowOff>
    </xdr:to>
    <xdr:pic>
      <xdr:nvPicPr>
        <xdr:cNvPr id="3" name="図 2">
          <a:extLst>
            <a:ext uri="{FF2B5EF4-FFF2-40B4-BE49-F238E27FC236}">
              <a16:creationId xmlns:a16="http://schemas.microsoft.com/office/drawing/2014/main" id="{89F2B909-BCBE-4A44-AB49-E56EA052EB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42975" cy="385962"/>
        </a:xfrm>
        <a:prstGeom prst="rect">
          <a:avLst/>
        </a:prstGeom>
        <a:noFill/>
        <a:ln>
          <a:noFill/>
        </a:ln>
      </xdr:spPr>
    </xdr:pic>
    <xdr:clientData/>
  </xdr:twoCellAnchor>
  <xdr:twoCellAnchor>
    <xdr:from>
      <xdr:col>15</xdr:col>
      <xdr:colOff>47625</xdr:colOff>
      <xdr:row>6</xdr:row>
      <xdr:rowOff>9525</xdr:rowOff>
    </xdr:from>
    <xdr:to>
      <xdr:col>18</xdr:col>
      <xdr:colOff>219075</xdr:colOff>
      <xdr:row>6</xdr:row>
      <xdr:rowOff>190500</xdr:rowOff>
    </xdr:to>
    <xdr:sp macro="" textlink="">
      <xdr:nvSpPr>
        <xdr:cNvPr id="4" name="四角形: 角を丸くする 3">
          <a:extLst>
            <a:ext uri="{FF2B5EF4-FFF2-40B4-BE49-F238E27FC236}">
              <a16:creationId xmlns:a16="http://schemas.microsoft.com/office/drawing/2014/main" id="{3647D5CE-DBEB-4EDD-9476-CDC4CC2937B1}"/>
            </a:ext>
          </a:extLst>
        </xdr:cNvPr>
        <xdr:cNvSpPr/>
      </xdr:nvSpPr>
      <xdr:spPr>
        <a:xfrm>
          <a:off x="3619500" y="1209675"/>
          <a:ext cx="885825" cy="180975"/>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219075</xdr:colOff>
      <xdr:row>0</xdr:row>
      <xdr:rowOff>19050</xdr:rowOff>
    </xdr:from>
    <xdr:to>
      <xdr:col>4</xdr:col>
      <xdr:colOff>209550</xdr:colOff>
      <xdr:row>1</xdr:row>
      <xdr:rowOff>24012</xdr:rowOff>
    </xdr:to>
    <xdr:pic>
      <xdr:nvPicPr>
        <xdr:cNvPr id="2" name="図 1">
          <a:extLst>
            <a:ext uri="{FF2B5EF4-FFF2-40B4-BE49-F238E27FC236}">
              <a16:creationId xmlns:a16="http://schemas.microsoft.com/office/drawing/2014/main" id="{E8FD4D2F-3DA4-467D-A681-4246F71775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19050"/>
          <a:ext cx="942975" cy="385962"/>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19050</xdr:rowOff>
    </xdr:from>
    <xdr:to>
      <xdr:col>4</xdr:col>
      <xdr:colOff>19050</xdr:colOff>
      <xdr:row>1</xdr:row>
      <xdr:rowOff>24012</xdr:rowOff>
    </xdr:to>
    <xdr:pic>
      <xdr:nvPicPr>
        <xdr:cNvPr id="2" name="図 1">
          <a:extLst>
            <a:ext uri="{FF2B5EF4-FFF2-40B4-BE49-F238E27FC236}">
              <a16:creationId xmlns:a16="http://schemas.microsoft.com/office/drawing/2014/main" id="{C234DBFA-0D09-46D1-A6B9-C16AAFA176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942975" cy="385962"/>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196850</xdr:colOff>
      <xdr:row>6</xdr:row>
      <xdr:rowOff>171450</xdr:rowOff>
    </xdr:from>
    <xdr:to>
      <xdr:col>18</xdr:col>
      <xdr:colOff>195892</xdr:colOff>
      <xdr:row>10</xdr:row>
      <xdr:rowOff>21267</xdr:rowOff>
    </xdr:to>
    <xdr:pic>
      <xdr:nvPicPr>
        <xdr:cNvPr id="2" name="図 1">
          <a:extLst>
            <a:ext uri="{FF2B5EF4-FFF2-40B4-BE49-F238E27FC236}">
              <a16:creationId xmlns:a16="http://schemas.microsoft.com/office/drawing/2014/main" id="{43E74E1A-D97B-441D-95F3-8FC67C3FB2BC}"/>
            </a:ext>
          </a:extLst>
        </xdr:cNvPr>
        <xdr:cNvPicPr>
          <a:picLocks noChangeAspect="1"/>
        </xdr:cNvPicPr>
      </xdr:nvPicPr>
      <xdr:blipFill>
        <a:blip xmlns:r="http://schemas.openxmlformats.org/officeDocument/2006/relationships" r:embed="rId1"/>
        <a:stretch>
          <a:fillRect/>
        </a:stretch>
      </xdr:blipFill>
      <xdr:spPr>
        <a:xfrm>
          <a:off x="7054850" y="1876425"/>
          <a:ext cx="856292" cy="8404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93145</xdr:colOff>
      <xdr:row>0</xdr:row>
      <xdr:rowOff>218953</xdr:rowOff>
    </xdr:from>
    <xdr:to>
      <xdr:col>4</xdr:col>
      <xdr:colOff>98960</xdr:colOff>
      <xdr:row>6</xdr:row>
      <xdr:rowOff>55667</xdr:rowOff>
    </xdr:to>
    <xdr:sp macro="" textlink="" fLocksText="0">
      <xdr:nvSpPr>
        <xdr:cNvPr id="2" name="角丸四角形 27">
          <a:extLst>
            <a:ext uri="{FF2B5EF4-FFF2-40B4-BE49-F238E27FC236}">
              <a16:creationId xmlns:a16="http://schemas.microsoft.com/office/drawing/2014/main" id="{BC45E7D3-ADA2-48E9-94DD-F607B7C7CBA9}"/>
            </a:ext>
          </a:extLst>
        </xdr:cNvPr>
        <xdr:cNvSpPr/>
      </xdr:nvSpPr>
      <xdr:spPr>
        <a:xfrm>
          <a:off x="178870" y="218953"/>
          <a:ext cx="3082390" cy="1274989"/>
        </a:xfrm>
        <a:prstGeom prst="roundRect">
          <a:avLst/>
        </a:prstGeom>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600">
            <a:solidFill>
              <a:sysClr val="windowText" lastClr="000000"/>
            </a:solidFill>
          </a:endParaRPr>
        </a:p>
        <a:p>
          <a:pPr algn="l"/>
          <a:r>
            <a:rPr kumimoji="1" lang="ja-JP" altLang="en-US" sz="1100">
              <a:solidFill>
                <a:sysClr val="windowText" lastClr="000000"/>
              </a:solidFill>
            </a:rPr>
            <a:t>茨城東ロータリークラブ 御中</a:t>
          </a:r>
          <a:endParaRPr kumimoji="1" lang="en-US" altLang="ja-JP" sz="1100">
            <a:solidFill>
              <a:sysClr val="windowText" lastClr="000000"/>
            </a:solidFill>
          </a:endParaRPr>
        </a:p>
        <a:p>
          <a:pPr algn="l"/>
          <a:r>
            <a:rPr kumimoji="1" lang="ja-JP" altLang="en-US" sz="1100">
              <a:solidFill>
                <a:sysClr val="windowText" lastClr="000000"/>
              </a:solidFill>
            </a:rPr>
            <a:t>社会奉仕委員会　様</a:t>
          </a:r>
        </a:p>
      </xdr:txBody>
    </xdr:sp>
    <xdr:clientData fLocksWithSheet="0"/>
  </xdr:twoCellAnchor>
  <xdr:twoCellAnchor editAs="oneCell">
    <xdr:from>
      <xdr:col>7</xdr:col>
      <xdr:colOff>235819</xdr:colOff>
      <xdr:row>31</xdr:row>
      <xdr:rowOff>26436</xdr:rowOff>
    </xdr:from>
    <xdr:to>
      <xdr:col>7</xdr:col>
      <xdr:colOff>1234496</xdr:colOff>
      <xdr:row>34</xdr:row>
      <xdr:rowOff>255373</xdr:rowOff>
    </xdr:to>
    <xdr:pic>
      <xdr:nvPicPr>
        <xdr:cNvPr id="3" name="図 2">
          <a:extLst>
            <a:ext uri="{FF2B5EF4-FFF2-40B4-BE49-F238E27FC236}">
              <a16:creationId xmlns:a16="http://schemas.microsoft.com/office/drawing/2014/main" id="{2D1A3F58-D79E-451A-BFD2-1D6CAC79394C}"/>
            </a:ext>
          </a:extLst>
        </xdr:cNvPr>
        <xdr:cNvPicPr preferRelativeResize="0">
          <a:picLocks noChangeAspect="1" noChangeArrowheads="1"/>
        </xdr:cNvPicPr>
      </xdr:nvPicPr>
      <xdr:blipFill>
        <a:blip xmlns:r="http://schemas.openxmlformats.org/officeDocument/2006/relationships" r:embed="rId1">
          <a:duotone>
            <a:schemeClr val="accent6">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560294" y="8056011"/>
          <a:ext cx="998677" cy="1086187"/>
        </a:xfrm>
        <a:prstGeom prst="rect">
          <a:avLst/>
        </a:prstGeom>
        <a:solidFill>
          <a:schemeClr val="bg1"/>
        </a:solidFill>
        <a:ln>
          <a:noFill/>
        </a:ln>
      </xdr:spPr>
    </xdr:pic>
    <xdr:clientData fLocksWithSheet="0"/>
  </xdr:twoCellAnchor>
  <xdr:twoCellAnchor editAs="oneCell">
    <xdr:from>
      <xdr:col>7</xdr:col>
      <xdr:colOff>304800</xdr:colOff>
      <xdr:row>31</xdr:row>
      <xdr:rowOff>127000</xdr:rowOff>
    </xdr:from>
    <xdr:to>
      <xdr:col>7</xdr:col>
      <xdr:colOff>1167442</xdr:colOff>
      <xdr:row>34</xdr:row>
      <xdr:rowOff>151442</xdr:rowOff>
    </xdr:to>
    <xdr:pic>
      <xdr:nvPicPr>
        <xdr:cNvPr id="4" name="図 3">
          <a:extLst>
            <a:ext uri="{FF2B5EF4-FFF2-40B4-BE49-F238E27FC236}">
              <a16:creationId xmlns:a16="http://schemas.microsoft.com/office/drawing/2014/main" id="{662D5701-3619-4467-9750-848A00A6AA7D}"/>
            </a:ext>
          </a:extLst>
        </xdr:cNvPr>
        <xdr:cNvPicPr>
          <a:picLocks noChangeAspect="1"/>
        </xdr:cNvPicPr>
      </xdr:nvPicPr>
      <xdr:blipFill>
        <a:blip xmlns:r="http://schemas.openxmlformats.org/officeDocument/2006/relationships" r:embed="rId2"/>
        <a:stretch>
          <a:fillRect/>
        </a:stretch>
      </xdr:blipFill>
      <xdr:spPr>
        <a:xfrm>
          <a:off x="5629275" y="8156575"/>
          <a:ext cx="862642" cy="88169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138544</xdr:colOff>
      <xdr:row>0</xdr:row>
      <xdr:rowOff>218953</xdr:rowOff>
    </xdr:from>
    <xdr:to>
      <xdr:col>4</xdr:col>
      <xdr:colOff>138545</xdr:colOff>
      <xdr:row>6</xdr:row>
      <xdr:rowOff>55667</xdr:rowOff>
    </xdr:to>
    <xdr:sp macro="" textlink="" fLocksText="0">
      <xdr:nvSpPr>
        <xdr:cNvPr id="2" name="正方形/長方形 1">
          <a:extLst>
            <a:ext uri="{FF2B5EF4-FFF2-40B4-BE49-F238E27FC236}">
              <a16:creationId xmlns:a16="http://schemas.microsoft.com/office/drawing/2014/main" id="{5AC3FA9F-8B9B-437A-BC7B-6F12E8886ED3}"/>
            </a:ext>
          </a:extLst>
        </xdr:cNvPr>
        <xdr:cNvSpPr/>
      </xdr:nvSpPr>
      <xdr:spPr>
        <a:xfrm>
          <a:off x="224269" y="218953"/>
          <a:ext cx="3076576" cy="1274989"/>
        </a:xfrm>
        <a:prstGeom prst="rect">
          <a:avLst/>
        </a:prstGeom>
        <a:solidFill>
          <a:schemeClr val="bg1"/>
        </a:solidFill>
        <a:ln>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600">
            <a:solidFill>
              <a:sysClr val="windowText" lastClr="000000"/>
            </a:solidFill>
          </a:endParaRPr>
        </a:p>
        <a:p>
          <a:pPr algn="l"/>
          <a:r>
            <a:rPr kumimoji="1" lang="ja-JP" altLang="en-US" sz="1400">
              <a:solidFill>
                <a:sysClr val="windowText" lastClr="000000"/>
              </a:solidFill>
            </a:rPr>
            <a:t>茨城東ロータリークラブ　</a:t>
          </a:r>
          <a:r>
            <a:rPr kumimoji="1" lang="ja-JP" altLang="en-US" sz="1100">
              <a:solidFill>
                <a:sysClr val="windowText" lastClr="000000"/>
              </a:solidFill>
            </a:rPr>
            <a:t> 御中</a:t>
          </a:r>
          <a:br>
            <a:rPr kumimoji="1" lang="en-US" altLang="ja-JP" sz="1100">
              <a:solidFill>
                <a:sysClr val="windowText" lastClr="000000"/>
              </a:solidFill>
            </a:rPr>
          </a:br>
          <a:r>
            <a:rPr kumimoji="1" lang="ja-JP" altLang="en-US" sz="1100">
              <a:solidFill>
                <a:sysClr val="windowText" lastClr="000000"/>
              </a:solidFill>
            </a:rPr>
            <a:t>ご担当者様</a:t>
          </a:r>
        </a:p>
      </xdr:txBody>
    </xdr:sp>
    <xdr:clientData fLocksWithSheet="0"/>
  </xdr:twoCellAnchor>
  <xdr:twoCellAnchor editAs="oneCell">
    <xdr:from>
      <xdr:col>11</xdr:col>
      <xdr:colOff>136071</xdr:colOff>
      <xdr:row>23</xdr:row>
      <xdr:rowOff>54429</xdr:rowOff>
    </xdr:from>
    <xdr:to>
      <xdr:col>11</xdr:col>
      <xdr:colOff>1216071</xdr:colOff>
      <xdr:row>26</xdr:row>
      <xdr:rowOff>264755</xdr:rowOff>
    </xdr:to>
    <xdr:pic>
      <xdr:nvPicPr>
        <xdr:cNvPr id="3" name="図 2">
          <a:extLst>
            <a:ext uri="{FF2B5EF4-FFF2-40B4-BE49-F238E27FC236}">
              <a16:creationId xmlns:a16="http://schemas.microsoft.com/office/drawing/2014/main" id="{064BF255-8353-4CB2-A89E-132070822E8F}"/>
            </a:ext>
          </a:extLst>
        </xdr:cNvPr>
        <xdr:cNvPicPr preferRelativeResize="0">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3346" y="5588454"/>
          <a:ext cx="1080000" cy="1067576"/>
        </a:xfrm>
        <a:prstGeom prst="rect">
          <a:avLst/>
        </a:prstGeom>
        <a:solidFill>
          <a:schemeClr val="bg1"/>
        </a:solidFill>
        <a:ln>
          <a:noFill/>
        </a:ln>
      </xdr:spPr>
    </xdr:pic>
    <xdr:clientData/>
  </xdr:twoCellAnchor>
  <xdr:twoCellAnchor editAs="oneCell">
    <xdr:from>
      <xdr:col>11</xdr:col>
      <xdr:colOff>239888</xdr:colOff>
      <xdr:row>23</xdr:row>
      <xdr:rowOff>155222</xdr:rowOff>
    </xdr:from>
    <xdr:to>
      <xdr:col>11</xdr:col>
      <xdr:colOff>1102530</xdr:colOff>
      <xdr:row>26</xdr:row>
      <xdr:rowOff>171198</xdr:rowOff>
    </xdr:to>
    <xdr:pic>
      <xdr:nvPicPr>
        <xdr:cNvPr id="4" name="図 3">
          <a:extLst>
            <a:ext uri="{FF2B5EF4-FFF2-40B4-BE49-F238E27FC236}">
              <a16:creationId xmlns:a16="http://schemas.microsoft.com/office/drawing/2014/main" id="{AB01552E-F84A-4AAA-A8CC-566B583DF65F}"/>
            </a:ext>
          </a:extLst>
        </xdr:cNvPr>
        <xdr:cNvPicPr>
          <a:picLocks noChangeAspect="1"/>
        </xdr:cNvPicPr>
      </xdr:nvPicPr>
      <xdr:blipFill>
        <a:blip xmlns:r="http://schemas.openxmlformats.org/officeDocument/2006/relationships" r:embed="rId2"/>
        <a:stretch>
          <a:fillRect/>
        </a:stretch>
      </xdr:blipFill>
      <xdr:spPr>
        <a:xfrm>
          <a:off x="8917163" y="5689247"/>
          <a:ext cx="862642" cy="87322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5</xdr:col>
      <xdr:colOff>415097</xdr:colOff>
      <xdr:row>2</xdr:row>
      <xdr:rowOff>170087</xdr:rowOff>
    </xdr:from>
    <xdr:to>
      <xdr:col>7</xdr:col>
      <xdr:colOff>487588</xdr:colOff>
      <xdr:row>5</xdr:row>
      <xdr:rowOff>206373</xdr:rowOff>
    </xdr:to>
    <xdr:pic>
      <xdr:nvPicPr>
        <xdr:cNvPr id="2" name="図 1">
          <a:extLst>
            <a:ext uri="{FF2B5EF4-FFF2-40B4-BE49-F238E27FC236}">
              <a16:creationId xmlns:a16="http://schemas.microsoft.com/office/drawing/2014/main" id="{59A39955-C75E-4261-A7A8-4FA238ADF18D}"/>
            </a:ext>
          </a:extLst>
        </xdr:cNvPr>
        <xdr:cNvPicPr preferRelativeResize="0">
          <a:picLocks/>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Cement/>
                  </a14:imgEffect>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796472" y="512987"/>
          <a:ext cx="1425041" cy="512536"/>
        </a:xfrm>
        <a:prstGeom prst="rect">
          <a:avLst/>
        </a:prstGeom>
      </xdr:spPr>
    </xdr:pic>
    <xdr:clientData fLocksWithSheet="0"/>
  </xdr:twoCellAnchor>
  <xdr:twoCellAnchor>
    <xdr:from>
      <xdr:col>1</xdr:col>
      <xdr:colOff>93145</xdr:colOff>
      <xdr:row>0</xdr:row>
      <xdr:rowOff>218953</xdr:rowOff>
    </xdr:from>
    <xdr:to>
      <xdr:col>4</xdr:col>
      <xdr:colOff>98960</xdr:colOff>
      <xdr:row>6</xdr:row>
      <xdr:rowOff>55667</xdr:rowOff>
    </xdr:to>
    <xdr:sp macro="" textlink="">
      <xdr:nvSpPr>
        <xdr:cNvPr id="3" name="額縁 14">
          <a:extLst>
            <a:ext uri="{FF2B5EF4-FFF2-40B4-BE49-F238E27FC236}">
              <a16:creationId xmlns:a16="http://schemas.microsoft.com/office/drawing/2014/main" id="{276AC56C-35F4-4386-9601-79A1B209DD13}"/>
            </a:ext>
          </a:extLst>
        </xdr:cNvPr>
        <xdr:cNvSpPr>
          <a:spLocks/>
        </xdr:cNvSpPr>
      </xdr:nvSpPr>
      <xdr:spPr>
        <a:xfrm>
          <a:off x="769420" y="171328"/>
          <a:ext cx="2034640" cy="913039"/>
        </a:xfrm>
        <a:prstGeom prst="bevel">
          <a:avLst>
            <a:gd name="adj" fmla="val 5735"/>
          </a:avLst>
        </a:prstGeom>
        <a:solidFill>
          <a:schemeClr val="bg1"/>
        </a:solidFill>
        <a:ln>
          <a:noFill/>
          <a:prstDash val="sysDot"/>
        </a:ln>
        <a:effectLst>
          <a:outerShdw blurRad="57785" dist="33020" dir="3180000" algn="ctr">
            <a:schemeClr val="accent4">
              <a:alpha val="10000"/>
            </a:schemeClr>
          </a:outerShdw>
        </a:effectLst>
        <a:scene3d>
          <a:camera prst="orthographicFront">
            <a:rot lat="0" lon="0" rev="0"/>
          </a:camera>
          <a:lightRig rig="brightRoom" dir="t">
            <a:rot lat="0" lon="0" rev="600000"/>
          </a:lightRig>
        </a:scene3d>
        <a:sp3d prstMaterial="metal">
          <a:bevelT w="38100" h="57150"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600">
            <a:solidFill>
              <a:srgbClr val="0070C0"/>
            </a:solidFill>
          </a:endParaRPr>
        </a:p>
        <a:p>
          <a:pPr algn="l"/>
          <a:r>
            <a:rPr kumimoji="1" lang="ja-JP" altLang="en-US" sz="1400">
              <a:solidFill>
                <a:srgbClr val="0070C0"/>
              </a:solidFill>
            </a:rPr>
            <a:t>茨城東ロータリークラブ</a:t>
          </a:r>
          <a:r>
            <a:rPr kumimoji="1" lang="ja-JP" altLang="en-US" sz="1100">
              <a:solidFill>
                <a:srgbClr val="0070C0"/>
              </a:solidFill>
            </a:rPr>
            <a:t> 御中</a:t>
          </a:r>
        </a:p>
      </xdr:txBody>
    </xdr:sp>
    <xdr:clientData fLocksWithSheet="0"/>
  </xdr:twoCellAnchor>
  <xdr:oneCellAnchor>
    <xdr:from>
      <xdr:col>11</xdr:col>
      <xdr:colOff>133774</xdr:colOff>
      <xdr:row>5</xdr:row>
      <xdr:rowOff>71794</xdr:rowOff>
    </xdr:from>
    <xdr:ext cx="1080000" cy="1080000"/>
    <xdr:pic>
      <xdr:nvPicPr>
        <xdr:cNvPr id="4" name="図 3">
          <a:extLst>
            <a:ext uri="{FF2B5EF4-FFF2-40B4-BE49-F238E27FC236}">
              <a16:creationId xmlns:a16="http://schemas.microsoft.com/office/drawing/2014/main" id="{403AAE2D-ED85-407B-BCE5-746D12C93236}"/>
            </a:ext>
          </a:extLst>
        </xdr:cNvPr>
        <xdr:cNvPicPr preferRelativeResize="0">
          <a:picLocks noChangeAspect="1" noChangeArrowheads="1"/>
        </xdr:cNvPicPr>
      </xdr:nvPicPr>
      <xdr:blipFill>
        <a:blip xmlns:r="http://schemas.openxmlformats.org/officeDocument/2006/relationships" r:embed="rId3">
          <a:duotone>
            <a:prstClr val="black"/>
            <a:schemeClr val="accent6">
              <a:tint val="45000"/>
              <a:satMod val="400000"/>
            </a:schemeClr>
          </a:duotone>
          <a:extLst>
            <a:ext uri="{28A0092B-C50C-407E-A947-70E740481C1C}">
              <a14:useLocalDpi xmlns:a14="http://schemas.microsoft.com/office/drawing/2010/main" val="0"/>
            </a:ext>
          </a:extLst>
        </a:blip>
        <a:srcRect/>
        <a:stretch>
          <a:fillRect/>
        </a:stretch>
      </xdr:blipFill>
      <xdr:spPr bwMode="auto">
        <a:xfrm>
          <a:off x="7572799" y="929044"/>
          <a:ext cx="1080000" cy="1080000"/>
        </a:xfrm>
        <a:prstGeom prst="rect">
          <a:avLst/>
        </a:prstGeom>
        <a:solidFill>
          <a:schemeClr val="bg1"/>
        </a:solidFill>
        <a:ln>
          <a:noFill/>
        </a:ln>
      </xdr:spPr>
    </xdr:pic>
    <xdr:clientData fLocksWithSheet="0"/>
  </xdr:oneCellAnchor>
  <xdr:oneCellAnchor>
    <xdr:from>
      <xdr:col>11</xdr:col>
      <xdr:colOff>254000</xdr:colOff>
      <xdr:row>5</xdr:row>
      <xdr:rowOff>177800</xdr:rowOff>
    </xdr:from>
    <xdr:ext cx="862642" cy="897567"/>
    <xdr:pic>
      <xdr:nvPicPr>
        <xdr:cNvPr id="5" name="図 4">
          <a:extLst>
            <a:ext uri="{FF2B5EF4-FFF2-40B4-BE49-F238E27FC236}">
              <a16:creationId xmlns:a16="http://schemas.microsoft.com/office/drawing/2014/main" id="{EEC7707E-7A36-4677-A243-0361F209458A}"/>
            </a:ext>
          </a:extLst>
        </xdr:cNvPr>
        <xdr:cNvPicPr>
          <a:picLocks noChangeAspect="1"/>
        </xdr:cNvPicPr>
      </xdr:nvPicPr>
      <xdr:blipFill>
        <a:blip xmlns:r="http://schemas.openxmlformats.org/officeDocument/2006/relationships" r:embed="rId4"/>
        <a:stretch>
          <a:fillRect/>
        </a:stretch>
      </xdr:blipFill>
      <xdr:spPr>
        <a:xfrm>
          <a:off x="7693025" y="1025525"/>
          <a:ext cx="862642" cy="897567"/>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the-board.jp/" TargetMode="External"/><Relationship Id="rId7" Type="http://schemas.openxmlformats.org/officeDocument/2006/relationships/comments" Target="../comments1.xm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6" Type="http://schemas.openxmlformats.org/officeDocument/2006/relationships/vmlDrawing" Target="../drawings/vmlDrawing1.vml"/><Relationship Id="rId5" Type="http://schemas.openxmlformats.org/officeDocument/2006/relationships/drawing" Target="../drawings/drawing5.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the-board.jp/" TargetMode="Externa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5" Type="http://schemas.openxmlformats.org/officeDocument/2006/relationships/drawing" Target="../drawings/drawing6.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the-board.jp/" TargetMode="Externa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5" Type="http://schemas.openxmlformats.org/officeDocument/2006/relationships/drawing" Target="../drawings/drawing7.xm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the-board.jp/" TargetMode="External"/><Relationship Id="rId2" Type="http://schemas.openxmlformats.org/officeDocument/2006/relationships/hyperlink" Target="https://the-board.jp/" TargetMode="External"/><Relationship Id="rId1" Type="http://schemas.openxmlformats.org/officeDocument/2006/relationships/hyperlink" Target="http://template.the-board.jp/" TargetMode="Externa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53D2D-D349-4543-8C3A-5D23868477E6}">
  <dimension ref="A1:BF97"/>
  <sheetViews>
    <sheetView tabSelected="1" zoomScale="70" zoomScaleNormal="70" workbookViewId="0">
      <selection activeCell="Y4" sqref="Y4"/>
    </sheetView>
  </sheetViews>
  <sheetFormatPr defaultColWidth="9" defaultRowHeight="15" x14ac:dyDescent="0.4"/>
  <cols>
    <col min="1" max="58" width="3.125" style="9" customWidth="1"/>
    <col min="59" max="16384" width="9" style="9"/>
  </cols>
  <sheetData>
    <row r="1" spans="1:58" ht="15.95" customHeight="1" x14ac:dyDescent="0.4">
      <c r="A1" s="170" t="s">
        <v>233</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8">
        <v>2</v>
      </c>
      <c r="AE1" s="8" t="s">
        <v>16</v>
      </c>
      <c r="AF1" s="171" t="s">
        <v>44</v>
      </c>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row>
    <row r="2" spans="1:58" ht="15.95" customHeight="1" x14ac:dyDescent="0.4">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E2" s="9" t="s">
        <v>45</v>
      </c>
      <c r="AF2" s="172" t="s">
        <v>46</v>
      </c>
      <c r="AG2" s="172"/>
      <c r="AH2" s="172"/>
      <c r="AI2" s="173" t="s">
        <v>51</v>
      </c>
      <c r="AJ2" s="173"/>
      <c r="AK2" s="173"/>
      <c r="AL2" s="173"/>
      <c r="AM2" s="173"/>
      <c r="AN2" s="173"/>
      <c r="AO2" s="173"/>
      <c r="AP2" s="173"/>
      <c r="AQ2" s="173"/>
      <c r="AR2" s="173"/>
      <c r="AS2" s="173"/>
      <c r="AT2" s="173"/>
      <c r="AU2" s="173"/>
      <c r="AV2" s="173"/>
      <c r="AW2" s="173"/>
      <c r="AX2" s="173"/>
      <c r="AY2" s="173"/>
      <c r="AZ2" s="173"/>
      <c r="BA2" s="173"/>
      <c r="BB2" s="173"/>
      <c r="BC2" s="173"/>
      <c r="BD2" s="173"/>
      <c r="BE2" s="173"/>
      <c r="BF2" s="173"/>
    </row>
    <row r="3" spans="1:58" ht="15.95" customHeight="1" x14ac:dyDescent="0.4">
      <c r="A3" s="174" t="s">
        <v>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F3" s="158" t="s">
        <v>47</v>
      </c>
      <c r="AG3" s="175" t="s">
        <v>50</v>
      </c>
      <c r="AH3" s="175"/>
      <c r="AI3" s="175"/>
      <c r="AJ3" s="175"/>
      <c r="AK3" s="175"/>
      <c r="AL3" s="175"/>
      <c r="AM3" s="175"/>
      <c r="AN3" s="175"/>
      <c r="AO3" s="175"/>
      <c r="AP3" s="175"/>
      <c r="AQ3" s="175"/>
      <c r="AR3" s="175"/>
      <c r="AS3" s="175"/>
      <c r="AT3" s="175"/>
      <c r="AU3" s="175"/>
      <c r="AV3" s="175" t="s">
        <v>49</v>
      </c>
      <c r="AW3" s="175"/>
      <c r="AX3" s="175"/>
      <c r="AY3" s="175"/>
      <c r="AZ3" s="175" t="s">
        <v>48</v>
      </c>
      <c r="BA3" s="175"/>
      <c r="BB3" s="175"/>
      <c r="BC3" s="175"/>
      <c r="BD3" s="175"/>
      <c r="BE3" s="175"/>
      <c r="BF3" s="176"/>
    </row>
    <row r="4" spans="1:58" ht="15.95" customHeight="1" x14ac:dyDescent="0.4">
      <c r="A4" s="181">
        <v>2025</v>
      </c>
      <c r="B4" s="181"/>
      <c r="C4" s="10" t="s">
        <v>2</v>
      </c>
      <c r="D4" s="181">
        <v>2026</v>
      </c>
      <c r="E4" s="181"/>
      <c r="F4" s="172" t="s">
        <v>1</v>
      </c>
      <c r="G4" s="172"/>
      <c r="H4" s="172"/>
      <c r="I4" s="172"/>
      <c r="J4" s="172"/>
      <c r="K4" s="172"/>
      <c r="L4" s="181" t="s">
        <v>3</v>
      </c>
      <c r="M4" s="181"/>
      <c r="N4" s="181"/>
      <c r="O4" s="181">
        <v>2025</v>
      </c>
      <c r="P4" s="181"/>
      <c r="Q4" s="10" t="s">
        <v>4</v>
      </c>
      <c r="R4" s="9">
        <v>3</v>
      </c>
      <c r="S4" s="9" t="s">
        <v>5</v>
      </c>
      <c r="T4" s="9">
        <v>17</v>
      </c>
      <c r="U4" s="9" t="s">
        <v>6</v>
      </c>
      <c r="V4" s="10" t="s">
        <v>2</v>
      </c>
      <c r="W4" s="181">
        <v>2025</v>
      </c>
      <c r="X4" s="181"/>
      <c r="Y4" s="10" t="s">
        <v>4</v>
      </c>
      <c r="Z4" s="9">
        <v>4</v>
      </c>
      <c r="AA4" s="9" t="s">
        <v>5</v>
      </c>
      <c r="AB4" s="9">
        <v>18</v>
      </c>
      <c r="AC4" s="9" t="s">
        <v>6</v>
      </c>
      <c r="AF4" s="159">
        <v>1</v>
      </c>
      <c r="AG4" s="177" t="s">
        <v>264</v>
      </c>
      <c r="AH4" s="177"/>
      <c r="AI4" s="177"/>
      <c r="AJ4" s="177"/>
      <c r="AK4" s="177"/>
      <c r="AL4" s="177"/>
      <c r="AM4" s="177"/>
      <c r="AN4" s="177"/>
      <c r="AO4" s="177"/>
      <c r="AP4" s="177"/>
      <c r="AQ4" s="177"/>
      <c r="AR4" s="177"/>
      <c r="AS4" s="177"/>
      <c r="AT4" s="177"/>
      <c r="AU4" s="177"/>
      <c r="AV4" s="178"/>
      <c r="AW4" s="178"/>
      <c r="AX4" s="178"/>
      <c r="AY4" s="178"/>
      <c r="AZ4" s="179"/>
      <c r="BA4" s="179"/>
      <c r="BB4" s="179"/>
      <c r="BC4" s="179"/>
      <c r="BD4" s="179"/>
      <c r="BE4" s="179"/>
      <c r="BF4" s="180"/>
    </row>
    <row r="5" spans="1:58" ht="15.95" customHeight="1" x14ac:dyDescent="0.4">
      <c r="A5" s="181" t="s">
        <v>249</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F5" s="160">
        <v>2</v>
      </c>
      <c r="AG5" s="182" t="s">
        <v>266</v>
      </c>
      <c r="AH5" s="182"/>
      <c r="AI5" s="182"/>
      <c r="AJ5" s="182"/>
      <c r="AK5" s="182"/>
      <c r="AL5" s="182"/>
      <c r="AM5" s="182"/>
      <c r="AN5" s="182"/>
      <c r="AO5" s="182"/>
      <c r="AP5" s="182"/>
      <c r="AQ5" s="182"/>
      <c r="AR5" s="182"/>
      <c r="AS5" s="182"/>
      <c r="AT5" s="182"/>
      <c r="AU5" s="182"/>
      <c r="AV5" s="183"/>
      <c r="AW5" s="183"/>
      <c r="AX5" s="183"/>
      <c r="AY5" s="183"/>
      <c r="AZ5" s="182" t="s">
        <v>268</v>
      </c>
      <c r="BA5" s="182"/>
      <c r="BB5" s="182"/>
      <c r="BC5" s="182"/>
      <c r="BD5" s="182"/>
      <c r="BE5" s="182"/>
      <c r="BF5" s="184"/>
    </row>
    <row r="6" spans="1:58" ht="15.95" customHeigh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F6" s="161">
        <v>3</v>
      </c>
      <c r="AG6" s="189" t="s">
        <v>270</v>
      </c>
      <c r="AH6" s="189"/>
      <c r="AI6" s="189"/>
      <c r="AJ6" s="189"/>
      <c r="AK6" s="189"/>
      <c r="AL6" s="189"/>
      <c r="AM6" s="189"/>
      <c r="AN6" s="189"/>
      <c r="AO6" s="189"/>
      <c r="AP6" s="189"/>
      <c r="AQ6" s="189"/>
      <c r="AR6" s="189"/>
      <c r="AS6" s="189"/>
      <c r="AT6" s="189"/>
      <c r="AU6" s="189"/>
      <c r="AV6" s="190">
        <f>AV4-AV5</f>
        <v>0</v>
      </c>
      <c r="AW6" s="190"/>
      <c r="AX6" s="190"/>
      <c r="AY6" s="190"/>
      <c r="AZ6" s="189" t="s">
        <v>275</v>
      </c>
      <c r="BA6" s="189"/>
      <c r="BB6" s="189"/>
      <c r="BC6" s="189"/>
      <c r="BD6" s="189"/>
      <c r="BE6" s="189"/>
      <c r="BF6" s="193"/>
    </row>
    <row r="7" spans="1:58" ht="15.95" customHeight="1" x14ac:dyDescent="0.4">
      <c r="A7" s="187" t="s">
        <v>7</v>
      </c>
      <c r="B7" s="187"/>
      <c r="C7" s="187"/>
      <c r="D7" s="187"/>
      <c r="E7" s="187"/>
      <c r="F7" s="187"/>
      <c r="G7" s="10" t="s">
        <v>11</v>
      </c>
      <c r="H7" s="194"/>
      <c r="I7" s="194"/>
      <c r="J7" s="194"/>
      <c r="K7" s="194"/>
      <c r="L7" s="194"/>
      <c r="M7" s="194"/>
      <c r="N7" s="194"/>
      <c r="O7" s="194"/>
      <c r="P7" s="181" t="s">
        <v>251</v>
      </c>
      <c r="Q7" s="181"/>
      <c r="R7" s="181"/>
      <c r="S7" s="181"/>
      <c r="T7" s="9" t="s">
        <v>239</v>
      </c>
      <c r="U7" s="181" t="s">
        <v>32</v>
      </c>
      <c r="V7" s="181"/>
      <c r="W7" s="181"/>
      <c r="X7" s="181"/>
      <c r="Y7" s="181"/>
      <c r="Z7" s="181" t="s">
        <v>250</v>
      </c>
      <c r="AA7" s="181"/>
      <c r="AB7" s="181"/>
      <c r="AF7" s="162">
        <v>4</v>
      </c>
      <c r="AG7" s="195" t="s">
        <v>278</v>
      </c>
      <c r="AH7" s="196"/>
      <c r="AI7" s="196"/>
      <c r="AJ7" s="196"/>
      <c r="AK7" s="196"/>
      <c r="AL7" s="196"/>
      <c r="AM7" s="196"/>
      <c r="AN7" s="196"/>
      <c r="AO7" s="196"/>
      <c r="AP7" s="196"/>
      <c r="AQ7" s="196"/>
      <c r="AR7" s="196"/>
      <c r="AS7" s="196"/>
      <c r="AT7" s="196"/>
      <c r="AU7" s="197"/>
      <c r="AV7" s="198">
        <f>AV6*0.35</f>
        <v>0</v>
      </c>
      <c r="AW7" s="198"/>
      <c r="AX7" s="198"/>
      <c r="AY7" s="198"/>
      <c r="AZ7" s="185" t="s">
        <v>276</v>
      </c>
      <c r="BA7" s="185"/>
      <c r="BB7" s="185"/>
      <c r="BC7" s="185"/>
      <c r="BD7" s="185"/>
      <c r="BE7" s="185"/>
      <c r="BF7" s="186"/>
    </row>
    <row r="8" spans="1:58" ht="15.95" customHeight="1" x14ac:dyDescent="0.4">
      <c r="A8" s="187" t="s">
        <v>8</v>
      </c>
      <c r="B8" s="187"/>
      <c r="C8" s="187"/>
      <c r="D8" s="187"/>
      <c r="E8" s="187"/>
      <c r="F8" s="187"/>
      <c r="G8" s="10" t="s">
        <v>11</v>
      </c>
      <c r="H8" s="188"/>
      <c r="I8" s="188"/>
      <c r="J8" s="188"/>
      <c r="K8" s="188"/>
      <c r="L8" s="188"/>
      <c r="M8" s="188"/>
      <c r="N8" s="188"/>
      <c r="O8" s="188"/>
      <c r="P8" s="188"/>
      <c r="Q8" s="188"/>
      <c r="R8" s="188"/>
      <c r="S8" s="188"/>
      <c r="T8" s="188"/>
      <c r="U8" s="188"/>
      <c r="V8" s="188"/>
      <c r="W8" s="188"/>
      <c r="X8" s="188"/>
      <c r="Y8" s="188"/>
      <c r="Z8" s="188"/>
      <c r="AA8" s="188"/>
      <c r="AB8" s="188"/>
      <c r="AC8" s="188"/>
      <c r="AF8" s="161">
        <v>5</v>
      </c>
      <c r="AG8" s="189" t="s">
        <v>271</v>
      </c>
      <c r="AH8" s="189"/>
      <c r="AI8" s="189"/>
      <c r="AJ8" s="189"/>
      <c r="AK8" s="189"/>
      <c r="AL8" s="189"/>
      <c r="AM8" s="189"/>
      <c r="AN8" s="189"/>
      <c r="AO8" s="189"/>
      <c r="AP8" s="189"/>
      <c r="AQ8" s="189"/>
      <c r="AR8" s="189"/>
      <c r="AS8" s="189"/>
      <c r="AT8" s="189"/>
      <c r="AU8" s="189"/>
      <c r="AV8" s="190">
        <f>AV6*0.65</f>
        <v>0</v>
      </c>
      <c r="AW8" s="190"/>
      <c r="AX8" s="190"/>
      <c r="AY8" s="190"/>
      <c r="AZ8" s="191" t="s">
        <v>277</v>
      </c>
      <c r="BA8" s="191"/>
      <c r="BB8" s="191"/>
      <c r="BC8" s="191"/>
      <c r="BD8" s="191"/>
      <c r="BE8" s="191"/>
      <c r="BF8" s="192"/>
    </row>
    <row r="9" spans="1:58" ht="15.95" customHeight="1" x14ac:dyDescent="0.4">
      <c r="A9" s="187" t="s">
        <v>9</v>
      </c>
      <c r="B9" s="187"/>
      <c r="C9" s="187"/>
      <c r="D9" s="187"/>
      <c r="E9" s="187"/>
      <c r="F9" s="187"/>
      <c r="G9" s="10" t="s">
        <v>11</v>
      </c>
      <c r="H9" s="199"/>
      <c r="I9" s="199"/>
      <c r="J9" s="199"/>
      <c r="K9" s="199"/>
      <c r="L9" s="199"/>
      <c r="M9" s="199"/>
      <c r="N9" s="199"/>
      <c r="O9" s="199"/>
      <c r="P9" s="199"/>
      <c r="Q9" s="199"/>
      <c r="R9" s="199"/>
      <c r="S9" s="199"/>
      <c r="T9" s="199"/>
      <c r="U9" s="199"/>
      <c r="V9" s="199"/>
      <c r="W9" s="199"/>
      <c r="X9" s="199"/>
      <c r="Y9" s="199"/>
      <c r="Z9" s="199"/>
      <c r="AA9" s="199"/>
      <c r="AB9" s="199"/>
      <c r="AC9" s="199"/>
      <c r="AF9" s="163">
        <v>6</v>
      </c>
      <c r="AG9" s="200" t="s">
        <v>272</v>
      </c>
      <c r="AH9" s="200"/>
      <c r="AI9" s="200"/>
      <c r="AJ9" s="200"/>
      <c r="AK9" s="200"/>
      <c r="AL9" s="200"/>
      <c r="AM9" s="200"/>
      <c r="AN9" s="200"/>
      <c r="AO9" s="200"/>
      <c r="AP9" s="200"/>
      <c r="AQ9" s="200"/>
      <c r="AR9" s="200"/>
      <c r="AS9" s="200"/>
      <c r="AT9" s="200"/>
      <c r="AU9" s="200"/>
      <c r="AV9" s="201">
        <f>AV8</f>
        <v>0</v>
      </c>
      <c r="AW9" s="201"/>
      <c r="AX9" s="201"/>
      <c r="AY9" s="201"/>
      <c r="AZ9" s="191" t="s">
        <v>275</v>
      </c>
      <c r="BA9" s="191"/>
      <c r="BB9" s="191"/>
      <c r="BC9" s="191"/>
      <c r="BD9" s="191"/>
      <c r="BE9" s="191"/>
      <c r="BF9" s="192"/>
    </row>
    <row r="10" spans="1:58" ht="15.95" customHeight="1" x14ac:dyDescent="0.4">
      <c r="A10" s="187" t="s">
        <v>10</v>
      </c>
      <c r="B10" s="187"/>
      <c r="C10" s="187"/>
      <c r="D10" s="187"/>
      <c r="E10" s="187"/>
      <c r="F10" s="187"/>
      <c r="G10" s="10" t="s">
        <v>11</v>
      </c>
      <c r="H10" s="172" t="s">
        <v>13</v>
      </c>
      <c r="I10" s="172"/>
      <c r="J10" s="172"/>
      <c r="K10" s="172"/>
      <c r="L10" s="172"/>
      <c r="M10" s="172"/>
      <c r="N10" s="172"/>
      <c r="O10" s="172"/>
      <c r="P10" s="172"/>
      <c r="Q10" s="172"/>
      <c r="R10" s="172"/>
      <c r="S10" s="172"/>
      <c r="T10" s="172"/>
      <c r="U10" s="172"/>
      <c r="V10" s="172"/>
      <c r="W10" s="172"/>
      <c r="X10" s="172"/>
      <c r="Y10" s="172"/>
      <c r="Z10" s="172"/>
      <c r="AA10" s="172"/>
      <c r="AB10" s="172"/>
      <c r="AC10" s="172"/>
      <c r="AE10" s="9" t="s">
        <v>45</v>
      </c>
      <c r="AF10" s="172" t="s">
        <v>52</v>
      </c>
      <c r="AG10" s="172"/>
      <c r="AH10" s="172"/>
      <c r="AI10" s="172" t="s">
        <v>265</v>
      </c>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row>
    <row r="11" spans="1:58" ht="15.95" customHeight="1" x14ac:dyDescent="0.4">
      <c r="H11" s="207"/>
      <c r="I11" s="208"/>
      <c r="J11" s="208"/>
      <c r="K11" s="208"/>
      <c r="L11" s="208"/>
      <c r="M11" s="208"/>
      <c r="N11" s="208"/>
      <c r="O11" s="208"/>
      <c r="P11" s="208"/>
      <c r="Q11" s="208"/>
      <c r="R11" s="208"/>
      <c r="S11" s="208"/>
      <c r="T11" s="208"/>
      <c r="U11" s="208"/>
      <c r="V11" s="208"/>
      <c r="W11" s="208"/>
      <c r="X11" s="208"/>
      <c r="Y11" s="208"/>
      <c r="Z11" s="208"/>
      <c r="AA11" s="208"/>
      <c r="AB11" s="208"/>
      <c r="AC11" s="209"/>
      <c r="AF11" s="158" t="s">
        <v>47</v>
      </c>
      <c r="AG11" s="216" t="s">
        <v>50</v>
      </c>
      <c r="AH11" s="217"/>
      <c r="AI11" s="217"/>
      <c r="AJ11" s="217"/>
      <c r="AK11" s="217"/>
      <c r="AL11" s="217"/>
      <c r="AM11" s="217"/>
      <c r="AN11" s="217"/>
      <c r="AO11" s="217"/>
      <c r="AP11" s="217" t="s">
        <v>53</v>
      </c>
      <c r="AQ11" s="217"/>
      <c r="AR11" s="217"/>
      <c r="AS11" s="217" t="s">
        <v>54</v>
      </c>
      <c r="AT11" s="217"/>
      <c r="AU11" s="218"/>
      <c r="AV11" s="175" t="s">
        <v>49</v>
      </c>
      <c r="AW11" s="175"/>
      <c r="AX11" s="175"/>
      <c r="AY11" s="175"/>
      <c r="AZ11" s="175" t="s">
        <v>73</v>
      </c>
      <c r="BA11" s="175"/>
      <c r="BB11" s="175"/>
      <c r="BC11" s="175"/>
      <c r="BD11" s="175"/>
      <c r="BE11" s="175"/>
      <c r="BF11" s="176"/>
    </row>
    <row r="12" spans="1:58" ht="15.95" customHeight="1" x14ac:dyDescent="0.4">
      <c r="H12" s="210"/>
      <c r="I12" s="211"/>
      <c r="J12" s="211"/>
      <c r="K12" s="211"/>
      <c r="L12" s="211"/>
      <c r="M12" s="211"/>
      <c r="N12" s="211"/>
      <c r="O12" s="211"/>
      <c r="P12" s="211"/>
      <c r="Q12" s="211"/>
      <c r="R12" s="211"/>
      <c r="S12" s="211"/>
      <c r="T12" s="211"/>
      <c r="U12" s="211"/>
      <c r="V12" s="211"/>
      <c r="W12" s="211"/>
      <c r="X12" s="211"/>
      <c r="Y12" s="211"/>
      <c r="Z12" s="211"/>
      <c r="AA12" s="211"/>
      <c r="AB12" s="211"/>
      <c r="AC12" s="212"/>
      <c r="AF12" s="159">
        <v>1</v>
      </c>
      <c r="AG12" s="179"/>
      <c r="AH12" s="179"/>
      <c r="AI12" s="179"/>
      <c r="AJ12" s="179"/>
      <c r="AK12" s="179"/>
      <c r="AL12" s="179"/>
      <c r="AM12" s="179"/>
      <c r="AN12" s="179"/>
      <c r="AO12" s="179"/>
      <c r="AP12" s="219"/>
      <c r="AQ12" s="219"/>
      <c r="AR12" s="219"/>
      <c r="AS12" s="220"/>
      <c r="AT12" s="220"/>
      <c r="AU12" s="220"/>
      <c r="AV12" s="205">
        <f t="shared" ref="AV12" si="0">AP12*AS12</f>
        <v>0</v>
      </c>
      <c r="AW12" s="205"/>
      <c r="AX12" s="205"/>
      <c r="AY12" s="205"/>
      <c r="AZ12" s="179"/>
      <c r="BA12" s="179"/>
      <c r="BB12" s="179"/>
      <c r="BC12" s="179"/>
      <c r="BD12" s="179"/>
      <c r="BE12" s="179"/>
      <c r="BF12" s="180"/>
    </row>
    <row r="13" spans="1:58" ht="15.95" customHeight="1" x14ac:dyDescent="0.4">
      <c r="H13" s="210"/>
      <c r="I13" s="211"/>
      <c r="J13" s="211"/>
      <c r="K13" s="211"/>
      <c r="L13" s="211"/>
      <c r="M13" s="211"/>
      <c r="N13" s="211"/>
      <c r="O13" s="211"/>
      <c r="P13" s="211"/>
      <c r="Q13" s="211"/>
      <c r="R13" s="211"/>
      <c r="S13" s="211"/>
      <c r="T13" s="211"/>
      <c r="U13" s="211"/>
      <c r="V13" s="211"/>
      <c r="W13" s="211"/>
      <c r="X13" s="211"/>
      <c r="Y13" s="211"/>
      <c r="Z13" s="211"/>
      <c r="AA13" s="211"/>
      <c r="AB13" s="211"/>
      <c r="AC13" s="212"/>
      <c r="AF13" s="160">
        <v>2</v>
      </c>
      <c r="AG13" s="202"/>
      <c r="AH13" s="202"/>
      <c r="AI13" s="202"/>
      <c r="AJ13" s="202"/>
      <c r="AK13" s="202"/>
      <c r="AL13" s="202"/>
      <c r="AM13" s="202"/>
      <c r="AN13" s="202"/>
      <c r="AO13" s="202"/>
      <c r="AP13" s="203"/>
      <c r="AQ13" s="203"/>
      <c r="AR13" s="203"/>
      <c r="AS13" s="204"/>
      <c r="AT13" s="204"/>
      <c r="AU13" s="204"/>
      <c r="AV13" s="205">
        <f t="shared" ref="AV13:AV21" si="1">AP13*AS13</f>
        <v>0</v>
      </c>
      <c r="AW13" s="205"/>
      <c r="AX13" s="205"/>
      <c r="AY13" s="205"/>
      <c r="AZ13" s="202"/>
      <c r="BA13" s="202"/>
      <c r="BB13" s="202"/>
      <c r="BC13" s="202"/>
      <c r="BD13" s="202"/>
      <c r="BE13" s="202"/>
      <c r="BF13" s="206"/>
    </row>
    <row r="14" spans="1:58" ht="15.95" customHeight="1" x14ac:dyDescent="0.4">
      <c r="H14" s="213"/>
      <c r="I14" s="214"/>
      <c r="J14" s="214"/>
      <c r="K14" s="214"/>
      <c r="L14" s="214"/>
      <c r="M14" s="214"/>
      <c r="N14" s="214"/>
      <c r="O14" s="214"/>
      <c r="P14" s="214"/>
      <c r="Q14" s="214"/>
      <c r="R14" s="214"/>
      <c r="S14" s="214"/>
      <c r="T14" s="214"/>
      <c r="U14" s="214"/>
      <c r="V14" s="214"/>
      <c r="W14" s="214"/>
      <c r="X14" s="214"/>
      <c r="Y14" s="214"/>
      <c r="Z14" s="214"/>
      <c r="AA14" s="214"/>
      <c r="AB14" s="214"/>
      <c r="AC14" s="215"/>
      <c r="AF14" s="160">
        <v>3</v>
      </c>
      <c r="AG14" s="202"/>
      <c r="AH14" s="202"/>
      <c r="AI14" s="202"/>
      <c r="AJ14" s="202"/>
      <c r="AK14" s="202"/>
      <c r="AL14" s="202"/>
      <c r="AM14" s="202"/>
      <c r="AN14" s="202"/>
      <c r="AO14" s="202"/>
      <c r="AP14" s="203"/>
      <c r="AQ14" s="203"/>
      <c r="AR14" s="203"/>
      <c r="AS14" s="204"/>
      <c r="AT14" s="204"/>
      <c r="AU14" s="204"/>
      <c r="AV14" s="205">
        <f t="shared" si="1"/>
        <v>0</v>
      </c>
      <c r="AW14" s="205"/>
      <c r="AX14" s="205"/>
      <c r="AY14" s="205"/>
      <c r="AZ14" s="202"/>
      <c r="BA14" s="202"/>
      <c r="BB14" s="202"/>
      <c r="BC14" s="202"/>
      <c r="BD14" s="202"/>
      <c r="BE14" s="202"/>
      <c r="BF14" s="206"/>
    </row>
    <row r="15" spans="1:58" ht="15.95" customHeight="1" x14ac:dyDescent="0.4">
      <c r="A15" s="187" t="s">
        <v>14</v>
      </c>
      <c r="B15" s="187"/>
      <c r="C15" s="187"/>
      <c r="D15" s="187"/>
      <c r="E15" s="187"/>
      <c r="F15" s="187"/>
      <c r="G15" s="10" t="s">
        <v>11</v>
      </c>
      <c r="H15" s="221">
        <v>2025</v>
      </c>
      <c r="I15" s="221"/>
      <c r="J15" s="10" t="s">
        <v>4</v>
      </c>
      <c r="K15" s="11"/>
      <c r="L15" s="9" t="s">
        <v>5</v>
      </c>
      <c r="M15" s="11"/>
      <c r="N15" s="9" t="s">
        <v>6</v>
      </c>
      <c r="O15" s="10" t="s">
        <v>2</v>
      </c>
      <c r="P15" s="187" t="s">
        <v>15</v>
      </c>
      <c r="Q15" s="187"/>
      <c r="R15" s="187"/>
      <c r="S15" s="187"/>
      <c r="T15" s="187"/>
      <c r="U15" s="187"/>
      <c r="V15" s="10" t="s">
        <v>11</v>
      </c>
      <c r="W15" s="221"/>
      <c r="X15" s="221"/>
      <c r="Y15" s="10" t="s">
        <v>4</v>
      </c>
      <c r="Z15" s="11"/>
      <c r="AA15" s="9" t="s">
        <v>5</v>
      </c>
      <c r="AB15" s="11"/>
      <c r="AC15" s="9" t="s">
        <v>6</v>
      </c>
      <c r="AF15" s="160">
        <v>4</v>
      </c>
      <c r="AG15" s="202"/>
      <c r="AH15" s="202"/>
      <c r="AI15" s="202"/>
      <c r="AJ15" s="202"/>
      <c r="AK15" s="202"/>
      <c r="AL15" s="202"/>
      <c r="AM15" s="202"/>
      <c r="AN15" s="202"/>
      <c r="AO15" s="202"/>
      <c r="AP15" s="203"/>
      <c r="AQ15" s="203"/>
      <c r="AR15" s="203"/>
      <c r="AS15" s="204"/>
      <c r="AT15" s="204"/>
      <c r="AU15" s="204"/>
      <c r="AV15" s="205">
        <f t="shared" si="1"/>
        <v>0</v>
      </c>
      <c r="AW15" s="205"/>
      <c r="AX15" s="205"/>
      <c r="AY15" s="205"/>
      <c r="AZ15" s="202"/>
      <c r="BA15" s="202"/>
      <c r="BB15" s="202"/>
      <c r="BC15" s="202"/>
      <c r="BD15" s="202"/>
      <c r="BE15" s="202"/>
      <c r="BF15" s="206"/>
    </row>
    <row r="16" spans="1:58" ht="15.95" customHeight="1" x14ac:dyDescent="0.4">
      <c r="AF16" s="160">
        <v>5</v>
      </c>
      <c r="AG16" s="202"/>
      <c r="AH16" s="202"/>
      <c r="AI16" s="202"/>
      <c r="AJ16" s="202"/>
      <c r="AK16" s="202"/>
      <c r="AL16" s="202"/>
      <c r="AM16" s="202"/>
      <c r="AN16" s="202"/>
      <c r="AO16" s="202"/>
      <c r="AP16" s="203"/>
      <c r="AQ16" s="203"/>
      <c r="AR16" s="203"/>
      <c r="AS16" s="204"/>
      <c r="AT16" s="204"/>
      <c r="AU16" s="204"/>
      <c r="AV16" s="205">
        <f t="shared" si="1"/>
        <v>0</v>
      </c>
      <c r="AW16" s="205"/>
      <c r="AX16" s="205"/>
      <c r="AY16" s="205"/>
      <c r="AZ16" s="202"/>
      <c r="BA16" s="202"/>
      <c r="BB16" s="202"/>
      <c r="BC16" s="202"/>
      <c r="BD16" s="202"/>
      <c r="BE16" s="202"/>
      <c r="BF16" s="206"/>
    </row>
    <row r="17" spans="1:58" ht="15.95" customHeight="1" x14ac:dyDescent="0.4">
      <c r="A17" s="8">
        <v>1</v>
      </c>
      <c r="B17" s="8" t="s">
        <v>16</v>
      </c>
      <c r="C17" s="171" t="s">
        <v>17</v>
      </c>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F17" s="160">
        <v>6</v>
      </c>
      <c r="AG17" s="202"/>
      <c r="AH17" s="202"/>
      <c r="AI17" s="202"/>
      <c r="AJ17" s="202"/>
      <c r="AK17" s="202"/>
      <c r="AL17" s="202"/>
      <c r="AM17" s="202"/>
      <c r="AN17" s="202"/>
      <c r="AO17" s="202"/>
      <c r="AP17" s="203"/>
      <c r="AQ17" s="203"/>
      <c r="AR17" s="203"/>
      <c r="AS17" s="204"/>
      <c r="AT17" s="204"/>
      <c r="AU17" s="204"/>
      <c r="AV17" s="205">
        <f t="shared" si="1"/>
        <v>0</v>
      </c>
      <c r="AW17" s="205"/>
      <c r="AX17" s="205"/>
      <c r="AY17" s="205"/>
      <c r="AZ17" s="202"/>
      <c r="BA17" s="202"/>
      <c r="BB17" s="202"/>
      <c r="BC17" s="202"/>
      <c r="BD17" s="202"/>
      <c r="BE17" s="202"/>
      <c r="BF17" s="206"/>
    </row>
    <row r="18" spans="1:58" ht="15.95" customHeight="1" x14ac:dyDescent="0.4">
      <c r="C18" s="10" t="s">
        <v>18</v>
      </c>
      <c r="D18" s="222" t="s">
        <v>20</v>
      </c>
      <c r="E18" s="222"/>
      <c r="F18" s="222"/>
      <c r="G18" s="222"/>
      <c r="H18" s="222"/>
      <c r="I18" s="222"/>
      <c r="J18" s="222"/>
      <c r="K18" s="222"/>
      <c r="L18" s="222"/>
      <c r="M18" s="222"/>
      <c r="N18" s="222"/>
      <c r="O18" s="222"/>
      <c r="P18" s="222"/>
      <c r="Q18" s="188"/>
      <c r="R18" s="188"/>
      <c r="S18" s="188"/>
      <c r="T18" s="188"/>
      <c r="U18" s="188"/>
      <c r="V18" s="188"/>
      <c r="W18" s="188"/>
      <c r="X18" s="188"/>
      <c r="Y18" s="188"/>
      <c r="Z18" s="188"/>
      <c r="AA18" s="188"/>
      <c r="AB18" s="188"/>
      <c r="AC18" s="188"/>
      <c r="AF18" s="160">
        <v>7</v>
      </c>
      <c r="AG18" s="202"/>
      <c r="AH18" s="202"/>
      <c r="AI18" s="202"/>
      <c r="AJ18" s="202"/>
      <c r="AK18" s="202"/>
      <c r="AL18" s="202"/>
      <c r="AM18" s="202"/>
      <c r="AN18" s="202"/>
      <c r="AO18" s="202"/>
      <c r="AP18" s="203"/>
      <c r="AQ18" s="203"/>
      <c r="AR18" s="203"/>
      <c r="AS18" s="204"/>
      <c r="AT18" s="204"/>
      <c r="AU18" s="204"/>
      <c r="AV18" s="205">
        <f t="shared" si="1"/>
        <v>0</v>
      </c>
      <c r="AW18" s="205"/>
      <c r="AX18" s="205"/>
      <c r="AY18" s="205"/>
      <c r="AZ18" s="202"/>
      <c r="BA18" s="202"/>
      <c r="BB18" s="202"/>
      <c r="BC18" s="202"/>
      <c r="BD18" s="202"/>
      <c r="BE18" s="202"/>
      <c r="BF18" s="206"/>
    </row>
    <row r="19" spans="1:58" ht="15.95" customHeight="1" x14ac:dyDescent="0.4">
      <c r="C19" s="10" t="s">
        <v>19</v>
      </c>
      <c r="D19" s="222" t="s">
        <v>21</v>
      </c>
      <c r="E19" s="222"/>
      <c r="F19" s="222"/>
      <c r="G19" s="222"/>
      <c r="H19" s="222"/>
      <c r="I19" s="222"/>
      <c r="J19" s="222"/>
      <c r="K19" s="222"/>
      <c r="L19" s="222"/>
      <c r="M19" s="222"/>
      <c r="N19" s="222"/>
      <c r="O19" s="222"/>
      <c r="P19" s="222"/>
      <c r="Q19" s="223"/>
      <c r="R19" s="223"/>
      <c r="S19" s="223"/>
      <c r="T19" s="223"/>
      <c r="U19" s="223"/>
      <c r="V19" s="223"/>
      <c r="W19" s="223"/>
      <c r="X19" s="223"/>
      <c r="Y19" s="223"/>
      <c r="Z19" s="223"/>
      <c r="AA19" s="223"/>
      <c r="AB19" s="223"/>
      <c r="AC19" s="223"/>
      <c r="AF19" s="160">
        <v>8</v>
      </c>
      <c r="AG19" s="202"/>
      <c r="AH19" s="202"/>
      <c r="AI19" s="202"/>
      <c r="AJ19" s="202"/>
      <c r="AK19" s="202"/>
      <c r="AL19" s="202"/>
      <c r="AM19" s="202"/>
      <c r="AN19" s="202"/>
      <c r="AO19" s="202"/>
      <c r="AP19" s="203"/>
      <c r="AQ19" s="203"/>
      <c r="AR19" s="203"/>
      <c r="AS19" s="204"/>
      <c r="AT19" s="204"/>
      <c r="AU19" s="204"/>
      <c r="AV19" s="205">
        <f t="shared" si="1"/>
        <v>0</v>
      </c>
      <c r="AW19" s="205"/>
      <c r="AX19" s="205"/>
      <c r="AY19" s="205"/>
      <c r="AZ19" s="202"/>
      <c r="BA19" s="202"/>
      <c r="BB19" s="202"/>
      <c r="BC19" s="202"/>
      <c r="BD19" s="202"/>
      <c r="BE19" s="202"/>
      <c r="BF19" s="206"/>
    </row>
    <row r="20" spans="1:58" ht="15.95" customHeight="1" x14ac:dyDescent="0.4">
      <c r="C20" s="10"/>
      <c r="D20" s="10" t="s">
        <v>24</v>
      </c>
      <c r="E20" s="188"/>
      <c r="F20" s="188"/>
      <c r="G20" s="188"/>
      <c r="H20" s="188"/>
      <c r="I20" s="188"/>
      <c r="J20" s="188"/>
      <c r="K20" s="188"/>
      <c r="L20" s="224"/>
      <c r="M20" s="224"/>
      <c r="N20" s="224"/>
      <c r="O20" s="9" t="s">
        <v>34</v>
      </c>
      <c r="R20" s="10" t="s">
        <v>25</v>
      </c>
      <c r="S20" s="188"/>
      <c r="T20" s="188"/>
      <c r="U20" s="188"/>
      <c r="V20" s="188"/>
      <c r="W20" s="188"/>
      <c r="X20" s="188"/>
      <c r="Y20" s="188"/>
      <c r="Z20" s="224"/>
      <c r="AA20" s="224"/>
      <c r="AB20" s="224"/>
      <c r="AC20" s="9" t="s">
        <v>34</v>
      </c>
      <c r="AF20" s="160">
        <v>9</v>
      </c>
      <c r="AG20" s="202"/>
      <c r="AH20" s="202"/>
      <c r="AI20" s="202"/>
      <c r="AJ20" s="202"/>
      <c r="AK20" s="202"/>
      <c r="AL20" s="202"/>
      <c r="AM20" s="202"/>
      <c r="AN20" s="202"/>
      <c r="AO20" s="202"/>
      <c r="AP20" s="203"/>
      <c r="AQ20" s="203"/>
      <c r="AR20" s="203"/>
      <c r="AS20" s="204"/>
      <c r="AT20" s="204"/>
      <c r="AU20" s="204"/>
      <c r="AV20" s="205">
        <f t="shared" si="1"/>
        <v>0</v>
      </c>
      <c r="AW20" s="205"/>
      <c r="AX20" s="205"/>
      <c r="AY20" s="205"/>
      <c r="AZ20" s="202"/>
      <c r="BA20" s="202"/>
      <c r="BB20" s="202"/>
      <c r="BC20" s="202"/>
      <c r="BD20" s="202"/>
      <c r="BE20" s="202"/>
      <c r="BF20" s="206"/>
    </row>
    <row r="21" spans="1:58" ht="15.95" customHeight="1" x14ac:dyDescent="0.4">
      <c r="C21" s="10"/>
      <c r="D21" s="10" t="s">
        <v>26</v>
      </c>
      <c r="E21" s="199"/>
      <c r="F21" s="199"/>
      <c r="G21" s="199"/>
      <c r="H21" s="199"/>
      <c r="I21" s="199"/>
      <c r="J21" s="199"/>
      <c r="K21" s="199"/>
      <c r="L21" s="224"/>
      <c r="M21" s="224"/>
      <c r="N21" s="224"/>
      <c r="O21" s="9" t="s">
        <v>34</v>
      </c>
      <c r="R21" s="10" t="s">
        <v>27</v>
      </c>
      <c r="S21" s="199"/>
      <c r="T21" s="199"/>
      <c r="U21" s="199"/>
      <c r="V21" s="199"/>
      <c r="W21" s="199"/>
      <c r="X21" s="199"/>
      <c r="Y21" s="199"/>
      <c r="Z21" s="224"/>
      <c r="AA21" s="224"/>
      <c r="AB21" s="224"/>
      <c r="AC21" s="9" t="s">
        <v>34</v>
      </c>
      <c r="AF21" s="161">
        <v>10</v>
      </c>
      <c r="AG21" s="225"/>
      <c r="AH21" s="225"/>
      <c r="AI21" s="225"/>
      <c r="AJ21" s="225"/>
      <c r="AK21" s="225"/>
      <c r="AL21" s="225"/>
      <c r="AM21" s="225"/>
      <c r="AN21" s="225"/>
      <c r="AO21" s="225"/>
      <c r="AP21" s="226"/>
      <c r="AQ21" s="226"/>
      <c r="AR21" s="226"/>
      <c r="AS21" s="227"/>
      <c r="AT21" s="227"/>
      <c r="AU21" s="227"/>
      <c r="AV21" s="233">
        <f t="shared" si="1"/>
        <v>0</v>
      </c>
      <c r="AW21" s="233"/>
      <c r="AX21" s="233"/>
      <c r="AY21" s="233"/>
      <c r="AZ21" s="225"/>
      <c r="BA21" s="225"/>
      <c r="BB21" s="225"/>
      <c r="BC21" s="225"/>
      <c r="BD21" s="225"/>
      <c r="BE21" s="225"/>
      <c r="BF21" s="234"/>
    </row>
    <row r="22" spans="1:58" ht="15.95" customHeight="1" x14ac:dyDescent="0.4">
      <c r="C22" s="10"/>
      <c r="D22" s="10" t="s">
        <v>240</v>
      </c>
      <c r="E22" s="173"/>
      <c r="F22" s="173"/>
      <c r="G22" s="173"/>
      <c r="H22" s="173"/>
      <c r="I22" s="173"/>
      <c r="J22" s="173"/>
      <c r="K22" s="173"/>
      <c r="L22" s="221"/>
      <c r="M22" s="221"/>
      <c r="N22" s="221"/>
      <c r="O22" s="9" t="s">
        <v>34</v>
      </c>
      <c r="R22" s="181" t="s">
        <v>35</v>
      </c>
      <c r="S22" s="181"/>
      <c r="T22" s="181"/>
      <c r="U22" s="181"/>
      <c r="V22" s="181"/>
      <c r="W22" s="181"/>
      <c r="X22" s="181"/>
      <c r="Y22" s="181"/>
      <c r="Z22" s="235">
        <f>L20+Z20+L21+Z21+L22</f>
        <v>0</v>
      </c>
      <c r="AA22" s="235"/>
      <c r="AB22" s="235"/>
      <c r="AC22" s="9" t="s">
        <v>34</v>
      </c>
      <c r="AF22" s="164"/>
      <c r="AG22" s="217" t="s">
        <v>55</v>
      </c>
      <c r="AH22" s="217"/>
      <c r="AI22" s="217"/>
      <c r="AJ22" s="217"/>
      <c r="AK22" s="217"/>
      <c r="AL22" s="217"/>
      <c r="AM22" s="217"/>
      <c r="AN22" s="217"/>
      <c r="AO22" s="217"/>
      <c r="AP22" s="217"/>
      <c r="AQ22" s="217"/>
      <c r="AR22" s="217"/>
      <c r="AS22" s="217"/>
      <c r="AT22" s="217"/>
      <c r="AU22" s="217"/>
      <c r="AV22" s="236">
        <f>SUM(AV12:AV21)</f>
        <v>0</v>
      </c>
      <c r="AW22" s="236"/>
      <c r="AX22" s="236"/>
      <c r="AY22" s="236"/>
      <c r="AZ22" s="237" t="s">
        <v>247</v>
      </c>
      <c r="BA22" s="237"/>
      <c r="BB22" s="237"/>
      <c r="BC22" s="237"/>
      <c r="BD22" s="237"/>
      <c r="BE22" s="237"/>
      <c r="BF22" s="238"/>
    </row>
    <row r="23" spans="1:58" ht="15.95" customHeight="1" x14ac:dyDescent="0.4">
      <c r="C23" s="10" t="s">
        <v>22</v>
      </c>
      <c r="D23" s="172" t="s">
        <v>23</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E23" s="9" t="s">
        <v>45</v>
      </c>
      <c r="AF23" s="172" t="s">
        <v>70</v>
      </c>
      <c r="AG23" s="172"/>
      <c r="AH23" s="172"/>
      <c r="AI23" s="228">
        <f>AV4</f>
        <v>0</v>
      </c>
      <c r="AJ23" s="229"/>
      <c r="AK23" s="229"/>
      <c r="AL23" s="229"/>
      <c r="AM23" s="165" t="s">
        <v>56</v>
      </c>
      <c r="AN23" s="230">
        <f>AV22</f>
        <v>0</v>
      </c>
      <c r="AO23" s="230"/>
      <c r="AP23" s="230"/>
      <c r="AQ23" s="230"/>
      <c r="AR23" s="231">
        <f>AV4-AV22</f>
        <v>0</v>
      </c>
      <c r="AS23" s="231"/>
      <c r="AT23" s="231"/>
      <c r="AU23" s="231"/>
      <c r="AV23" s="232" t="s">
        <v>248</v>
      </c>
      <c r="AW23" s="232"/>
      <c r="AX23" s="232"/>
      <c r="AY23" s="232"/>
      <c r="AZ23" s="232"/>
      <c r="BA23" s="232"/>
      <c r="BB23" s="232"/>
      <c r="BC23" s="232"/>
      <c r="BD23" s="232"/>
      <c r="BE23" s="232"/>
      <c r="BF23" s="232"/>
    </row>
    <row r="24" spans="1:58" ht="15.95" customHeight="1" x14ac:dyDescent="0.4">
      <c r="C24" s="10"/>
      <c r="D24" s="10" t="s">
        <v>24</v>
      </c>
      <c r="E24" s="188"/>
      <c r="F24" s="188"/>
      <c r="G24" s="188"/>
      <c r="H24" s="188"/>
      <c r="I24" s="188"/>
      <c r="J24" s="188"/>
      <c r="K24" s="188"/>
      <c r="L24" s="188"/>
      <c r="M24" s="188"/>
      <c r="N24" s="188"/>
      <c r="O24" s="188"/>
      <c r="P24" s="188"/>
      <c r="Q24" s="188"/>
      <c r="R24" s="188"/>
      <c r="S24" s="188"/>
      <c r="T24" s="188"/>
      <c r="U24" s="188"/>
      <c r="V24" s="188"/>
      <c r="W24" s="188"/>
      <c r="X24" s="188"/>
      <c r="Y24" s="188"/>
      <c r="Z24" s="188"/>
      <c r="AA24" s="188"/>
      <c r="AB24" s="188"/>
      <c r="AC24" s="188"/>
    </row>
    <row r="25" spans="1:58" ht="15.95" customHeight="1" x14ac:dyDescent="0.4">
      <c r="C25" s="10"/>
      <c r="D25" s="10" t="s">
        <v>25</v>
      </c>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8">
        <v>3</v>
      </c>
      <c r="AE25" s="8" t="s">
        <v>16</v>
      </c>
      <c r="AF25" s="171" t="s">
        <v>236</v>
      </c>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row>
    <row r="26" spans="1:58" ht="15.95" customHeight="1" x14ac:dyDescent="0.4">
      <c r="C26" s="10"/>
      <c r="D26" s="10" t="s">
        <v>26</v>
      </c>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F26" s="10"/>
      <c r="AG26" s="174">
        <v>2025</v>
      </c>
      <c r="AH26" s="174"/>
      <c r="AI26" s="10" t="s">
        <v>56</v>
      </c>
      <c r="AJ26" s="172">
        <v>2026</v>
      </c>
      <c r="AK26" s="172"/>
      <c r="AL26" s="9" t="s">
        <v>61</v>
      </c>
      <c r="AM26" s="240" t="s">
        <v>57</v>
      </c>
      <c r="AN26" s="240"/>
      <c r="AO26" s="240"/>
      <c r="AP26" s="240"/>
      <c r="AQ26" s="240"/>
      <c r="AR26" s="240"/>
      <c r="AS26" s="181" t="s">
        <v>58</v>
      </c>
      <c r="AT26" s="181"/>
      <c r="AU26" s="188"/>
      <c r="AV26" s="188"/>
      <c r="AW26" s="188"/>
      <c r="AX26" s="188"/>
      <c r="AY26" s="188"/>
      <c r="AZ26" s="188"/>
      <c r="BA26" s="188"/>
      <c r="BB26" s="188"/>
      <c r="BC26" s="188"/>
      <c r="BD26" s="188"/>
      <c r="BE26" s="188"/>
      <c r="BF26" s="188"/>
    </row>
    <row r="27" spans="1:58" ht="15.95" customHeight="1" x14ac:dyDescent="0.4">
      <c r="C27" s="10"/>
      <c r="D27" s="10" t="s">
        <v>27</v>
      </c>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F27" s="10"/>
      <c r="AG27" s="181" t="s">
        <v>59</v>
      </c>
      <c r="AH27" s="181"/>
      <c r="AI27" s="181"/>
      <c r="AJ27" s="181"/>
      <c r="AK27" s="9" t="s">
        <v>60</v>
      </c>
      <c r="AL27" s="239"/>
      <c r="AM27" s="239"/>
      <c r="AN27" s="166" t="s">
        <v>56</v>
      </c>
      <c r="AO27" s="239"/>
      <c r="AP27" s="239"/>
      <c r="AQ27" s="239"/>
      <c r="AR27" s="224"/>
      <c r="AS27" s="224"/>
      <c r="AT27" s="9" t="s">
        <v>63</v>
      </c>
      <c r="AU27" s="188"/>
      <c r="AV27" s="188"/>
      <c r="AW27" s="188"/>
      <c r="AX27" s="188"/>
      <c r="AY27" s="188"/>
      <c r="AZ27" s="188"/>
      <c r="BA27" s="188"/>
      <c r="BB27" s="188"/>
      <c r="BC27" s="188"/>
      <c r="BD27" s="188"/>
      <c r="BE27" s="188"/>
      <c r="BF27" s="188"/>
    </row>
    <row r="28" spans="1:58" ht="15.95" customHeight="1" x14ac:dyDescent="0.4">
      <c r="C28" s="10" t="s">
        <v>28</v>
      </c>
      <c r="D28" s="172" t="s">
        <v>29</v>
      </c>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F28" s="10"/>
      <c r="AG28" s="181" t="s">
        <v>62</v>
      </c>
      <c r="AH28" s="181"/>
      <c r="AI28" s="181"/>
      <c r="AJ28" s="181"/>
      <c r="AK28" s="181"/>
      <c r="AL28" s="241"/>
      <c r="AM28" s="241"/>
      <c r="AN28" s="166" t="s">
        <v>56</v>
      </c>
      <c r="AO28" s="241"/>
      <c r="AP28" s="241"/>
      <c r="AQ28" s="166" t="s">
        <v>56</v>
      </c>
      <c r="AR28" s="241"/>
      <c r="AS28" s="241"/>
      <c r="AT28" s="243" t="s">
        <v>120</v>
      </c>
      <c r="AU28" s="243"/>
      <c r="AV28" s="243"/>
      <c r="AW28" s="243"/>
      <c r="AX28" s="243"/>
      <c r="AY28" s="241"/>
      <c r="AZ28" s="241"/>
      <c r="BA28" s="166" t="s">
        <v>56</v>
      </c>
      <c r="BB28" s="241"/>
      <c r="BC28" s="241"/>
      <c r="BD28" s="166" t="s">
        <v>56</v>
      </c>
      <c r="BE28" s="241"/>
      <c r="BF28" s="241"/>
    </row>
    <row r="29" spans="1:58" ht="15.95" customHeight="1" x14ac:dyDescent="0.4">
      <c r="C29" s="10"/>
      <c r="D29" s="10" t="s">
        <v>24</v>
      </c>
      <c r="E29" s="172" t="s">
        <v>30</v>
      </c>
      <c r="F29" s="172"/>
      <c r="G29" s="172"/>
      <c r="H29" s="172"/>
      <c r="I29" s="172"/>
      <c r="J29" s="172"/>
      <c r="K29" s="172"/>
      <c r="L29" s="242"/>
      <c r="M29" s="242"/>
      <c r="N29" s="242"/>
      <c r="O29" s="9" t="s">
        <v>34</v>
      </c>
      <c r="R29" s="10" t="s">
        <v>25</v>
      </c>
      <c r="S29" s="172" t="s">
        <v>33</v>
      </c>
      <c r="T29" s="172"/>
      <c r="U29" s="172"/>
      <c r="V29" s="172"/>
      <c r="W29" s="172"/>
      <c r="X29" s="172"/>
      <c r="Y29" s="172"/>
      <c r="Z29" s="242"/>
      <c r="AA29" s="242"/>
      <c r="AB29" s="242"/>
      <c r="AC29" s="9" t="s">
        <v>34</v>
      </c>
      <c r="AF29" s="10"/>
      <c r="AG29" s="181" t="s">
        <v>64</v>
      </c>
      <c r="AH29" s="181"/>
      <c r="AI29" s="181"/>
      <c r="AJ29" s="181"/>
      <c r="AK29" s="181"/>
      <c r="AL29" s="224"/>
      <c r="AM29" s="224"/>
      <c r="AN29" s="224"/>
      <c r="AO29" s="224"/>
      <c r="AP29" s="224"/>
      <c r="AQ29" s="224"/>
      <c r="AR29" s="224"/>
      <c r="AS29" s="224"/>
      <c r="AT29" s="9" t="s">
        <v>65</v>
      </c>
      <c r="AU29" s="188"/>
      <c r="AV29" s="188"/>
      <c r="AW29" s="188"/>
      <c r="AX29" s="188"/>
      <c r="AY29" s="188"/>
      <c r="AZ29" s="188"/>
      <c r="BA29" s="188"/>
      <c r="BB29" s="188"/>
      <c r="BC29" s="188"/>
      <c r="BD29" s="188"/>
      <c r="BE29" s="188"/>
      <c r="BF29" s="188"/>
    </row>
    <row r="30" spans="1:58" ht="15.95" customHeight="1" x14ac:dyDescent="0.4">
      <c r="C30" s="10"/>
      <c r="D30" s="10" t="s">
        <v>26</v>
      </c>
      <c r="E30" s="172" t="s">
        <v>31</v>
      </c>
      <c r="F30" s="172"/>
      <c r="G30" s="172"/>
      <c r="H30" s="172"/>
      <c r="I30" s="172"/>
      <c r="J30" s="172"/>
      <c r="K30" s="172"/>
      <c r="L30" s="244"/>
      <c r="M30" s="244"/>
      <c r="N30" s="244"/>
      <c r="O30" s="9" t="s">
        <v>34</v>
      </c>
      <c r="R30" s="10" t="s">
        <v>27</v>
      </c>
      <c r="S30" s="172" t="s">
        <v>32</v>
      </c>
      <c r="T30" s="172"/>
      <c r="U30" s="172"/>
      <c r="V30" s="172"/>
      <c r="W30" s="172"/>
      <c r="X30" s="172"/>
      <c r="Y30" s="172"/>
      <c r="Z30" s="242"/>
      <c r="AA30" s="242"/>
      <c r="AB30" s="242"/>
      <c r="AC30" s="9" t="s">
        <v>34</v>
      </c>
    </row>
    <row r="31" spans="1:58" ht="15.95" customHeight="1" x14ac:dyDescent="0.4">
      <c r="C31" s="10"/>
      <c r="D31" s="10" t="s">
        <v>240</v>
      </c>
      <c r="E31" s="181" t="s">
        <v>254</v>
      </c>
      <c r="F31" s="181"/>
      <c r="G31" s="245"/>
      <c r="H31" s="245"/>
      <c r="I31" s="245"/>
      <c r="J31" s="245"/>
      <c r="K31" s="245"/>
      <c r="L31" s="221"/>
      <c r="M31" s="221"/>
      <c r="N31" s="221"/>
      <c r="O31" s="9" t="s">
        <v>34</v>
      </c>
      <c r="R31" s="181" t="s">
        <v>35</v>
      </c>
      <c r="S31" s="181"/>
      <c r="T31" s="181"/>
      <c r="U31" s="181"/>
      <c r="V31" s="181"/>
      <c r="W31" s="181"/>
      <c r="X31" s="181"/>
      <c r="Y31" s="181"/>
      <c r="Z31" s="223">
        <f>L29+Z29+L30+Z30+L31</f>
        <v>0</v>
      </c>
      <c r="AA31" s="223"/>
      <c r="AB31" s="223"/>
      <c r="AC31" s="9" t="s">
        <v>34</v>
      </c>
      <c r="AD31" s="8">
        <v>4</v>
      </c>
      <c r="AE31" s="8" t="s">
        <v>16</v>
      </c>
      <c r="AF31" s="171" t="s">
        <v>234</v>
      </c>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row>
    <row r="32" spans="1:58" ht="15.95" customHeight="1" x14ac:dyDescent="0.4">
      <c r="C32" s="10" t="s">
        <v>36</v>
      </c>
      <c r="D32" s="172" t="s">
        <v>37</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F32" s="174">
        <v>2024</v>
      </c>
      <c r="AG32" s="174"/>
      <c r="AH32" s="10" t="s">
        <v>56</v>
      </c>
      <c r="AI32" s="172">
        <v>2025</v>
      </c>
      <c r="AJ32" s="172"/>
      <c r="AK32" s="172" t="s">
        <v>68</v>
      </c>
      <c r="AL32" s="172"/>
      <c r="AM32" s="172"/>
      <c r="AN32" s="172"/>
      <c r="AO32" s="10" t="s">
        <v>66</v>
      </c>
      <c r="AP32" s="174">
        <v>2025</v>
      </c>
      <c r="AQ32" s="174"/>
      <c r="AR32" s="10" t="s">
        <v>56</v>
      </c>
      <c r="AS32" s="172">
        <v>2026</v>
      </c>
      <c r="AT32" s="172"/>
      <c r="AU32" s="172" t="s">
        <v>68</v>
      </c>
      <c r="AV32" s="172"/>
      <c r="AW32" s="172"/>
      <c r="AX32" s="172"/>
      <c r="AY32" s="172" t="s">
        <v>67</v>
      </c>
      <c r="AZ32" s="172"/>
      <c r="BA32" s="172"/>
      <c r="BB32" s="172"/>
      <c r="BC32" s="172"/>
      <c r="BD32" s="172"/>
      <c r="BE32" s="172"/>
      <c r="BF32" s="172"/>
    </row>
    <row r="33" spans="3:58" ht="15.95" customHeight="1" x14ac:dyDescent="0.4">
      <c r="C33" s="10"/>
      <c r="D33" s="10" t="s">
        <v>24</v>
      </c>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F33" s="172" t="s">
        <v>235</v>
      </c>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row>
    <row r="34" spans="3:58" ht="15.95" customHeight="1" x14ac:dyDescent="0.4">
      <c r="C34" s="10"/>
      <c r="D34" s="10" t="s">
        <v>25</v>
      </c>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F34" s="174">
        <v>2024</v>
      </c>
      <c r="AG34" s="174"/>
      <c r="AH34" s="10" t="s">
        <v>56</v>
      </c>
      <c r="AI34" s="172">
        <v>2025</v>
      </c>
      <c r="AJ34" s="172"/>
      <c r="AK34" s="172" t="s">
        <v>68</v>
      </c>
      <c r="AL34" s="172"/>
      <c r="AM34" s="172"/>
      <c r="AN34" s="172"/>
    </row>
    <row r="35" spans="3:58" ht="15.95" customHeight="1" x14ac:dyDescent="0.4">
      <c r="C35" s="10"/>
      <c r="D35" s="10" t="s">
        <v>26</v>
      </c>
      <c r="E35" s="188"/>
      <c r="F35" s="188"/>
      <c r="G35" s="188"/>
      <c r="H35" s="188"/>
      <c r="I35" s="188"/>
      <c r="J35" s="188"/>
      <c r="K35" s="188"/>
      <c r="L35" s="188"/>
      <c r="M35" s="188"/>
      <c r="N35" s="188"/>
      <c r="O35" s="188"/>
      <c r="P35" s="188"/>
      <c r="Q35" s="188"/>
      <c r="R35" s="188"/>
      <c r="S35" s="188"/>
      <c r="T35" s="188"/>
      <c r="U35" s="188"/>
      <c r="V35" s="188"/>
      <c r="W35" s="188"/>
      <c r="X35" s="188"/>
      <c r="Y35" s="188"/>
      <c r="Z35" s="188"/>
      <c r="AA35" s="188"/>
      <c r="AB35" s="188"/>
      <c r="AC35" s="188"/>
      <c r="AF35" s="181" t="s">
        <v>58</v>
      </c>
      <c r="AG35" s="181"/>
      <c r="AH35" s="221"/>
      <c r="AI35" s="221"/>
      <c r="AJ35" s="221"/>
      <c r="AK35" s="221"/>
      <c r="AL35" s="221"/>
      <c r="AM35" s="221"/>
      <c r="AN35" s="221"/>
      <c r="AO35" s="221"/>
      <c r="AP35" s="221"/>
      <c r="AX35" s="181" t="s">
        <v>69</v>
      </c>
      <c r="AY35" s="181"/>
      <c r="AZ35" s="221"/>
      <c r="BA35" s="221"/>
      <c r="BB35" s="9" t="s">
        <v>4</v>
      </c>
      <c r="BC35" s="11"/>
      <c r="BD35" s="9" t="s">
        <v>5</v>
      </c>
      <c r="BE35" s="11"/>
      <c r="BF35" s="9" t="s">
        <v>6</v>
      </c>
    </row>
    <row r="36" spans="3:58" ht="15.95" customHeight="1" x14ac:dyDescent="0.4">
      <c r="C36" s="10"/>
      <c r="D36" s="10" t="s">
        <v>27</v>
      </c>
      <c r="E36" s="188"/>
      <c r="F36" s="188"/>
      <c r="G36" s="188"/>
      <c r="H36" s="188"/>
      <c r="I36" s="188"/>
      <c r="J36" s="188"/>
      <c r="K36" s="188"/>
      <c r="L36" s="188"/>
      <c r="M36" s="188"/>
      <c r="N36" s="188"/>
      <c r="O36" s="188"/>
      <c r="P36" s="188"/>
      <c r="Q36" s="188"/>
      <c r="R36" s="188"/>
      <c r="S36" s="188"/>
      <c r="T36" s="188"/>
      <c r="U36" s="188"/>
      <c r="V36" s="188"/>
      <c r="W36" s="188"/>
      <c r="X36" s="188"/>
      <c r="Y36" s="188"/>
      <c r="Z36" s="188"/>
      <c r="AA36" s="188"/>
      <c r="AB36" s="188"/>
      <c r="AC36" s="188"/>
      <c r="AF36" s="174">
        <v>2025</v>
      </c>
      <c r="AG36" s="174"/>
      <c r="AH36" s="10" t="s">
        <v>56</v>
      </c>
      <c r="AI36" s="172">
        <v>2026</v>
      </c>
      <c r="AJ36" s="172"/>
      <c r="AK36" s="172" t="s">
        <v>68</v>
      </c>
      <c r="AL36" s="172"/>
      <c r="AM36" s="172"/>
      <c r="AN36" s="172"/>
    </row>
    <row r="37" spans="3:58" ht="15.95" customHeight="1" x14ac:dyDescent="0.4">
      <c r="C37" s="10" t="s">
        <v>38</v>
      </c>
      <c r="D37" s="172" t="s">
        <v>39</v>
      </c>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F37" s="181" t="s">
        <v>58</v>
      </c>
      <c r="AG37" s="181"/>
      <c r="AH37" s="221"/>
      <c r="AI37" s="221"/>
      <c r="AJ37" s="221"/>
      <c r="AK37" s="221"/>
      <c r="AL37" s="221"/>
      <c r="AM37" s="221"/>
      <c r="AN37" s="221"/>
      <c r="AO37" s="221"/>
      <c r="AP37" s="221"/>
      <c r="AX37" s="181" t="s">
        <v>69</v>
      </c>
      <c r="AY37" s="181"/>
      <c r="AZ37" s="221"/>
      <c r="BA37" s="221"/>
      <c r="BB37" s="9" t="s">
        <v>4</v>
      </c>
      <c r="BC37" s="11"/>
      <c r="BD37" s="9" t="s">
        <v>5</v>
      </c>
      <c r="BE37" s="11"/>
      <c r="BF37" s="9" t="s">
        <v>6</v>
      </c>
    </row>
    <row r="38" spans="3:58" ht="15.95" customHeight="1" x14ac:dyDescent="0.2">
      <c r="C38" s="10"/>
      <c r="D38" s="10" t="s">
        <v>24</v>
      </c>
      <c r="E38" s="188"/>
      <c r="F38" s="188"/>
      <c r="G38" s="188"/>
      <c r="H38" s="188"/>
      <c r="I38" s="188"/>
      <c r="J38" s="188"/>
      <c r="K38" s="188"/>
      <c r="L38" s="188"/>
      <c r="M38" s="188"/>
      <c r="N38" s="188"/>
      <c r="O38" s="188"/>
      <c r="P38" s="188"/>
      <c r="Q38" s="188"/>
      <c r="R38" s="188"/>
      <c r="S38" s="188"/>
      <c r="T38" s="188"/>
      <c r="U38" s="188"/>
      <c r="V38" s="188"/>
      <c r="W38" s="188"/>
      <c r="X38" s="188"/>
      <c r="Y38" s="188"/>
      <c r="Z38" s="188"/>
      <c r="AA38" s="188"/>
      <c r="AB38" s="188"/>
      <c r="AC38" s="188"/>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row>
    <row r="39" spans="3:58" ht="15.95" customHeight="1" x14ac:dyDescent="0.4">
      <c r="C39" s="10"/>
      <c r="D39" s="10" t="s">
        <v>25</v>
      </c>
      <c r="E39" s="188"/>
      <c r="F39" s="188"/>
      <c r="G39" s="188"/>
      <c r="H39" s="188"/>
      <c r="I39" s="188"/>
      <c r="J39" s="188"/>
      <c r="K39" s="188"/>
      <c r="L39" s="188"/>
      <c r="M39" s="188"/>
      <c r="N39" s="188"/>
      <c r="O39" s="188"/>
      <c r="P39" s="188"/>
      <c r="Q39" s="188"/>
      <c r="R39" s="188"/>
      <c r="S39" s="188"/>
      <c r="T39" s="188"/>
      <c r="U39" s="188"/>
      <c r="V39" s="188"/>
      <c r="W39" s="188"/>
      <c r="X39" s="188"/>
      <c r="Y39" s="188"/>
      <c r="Z39" s="188"/>
      <c r="AA39" s="188"/>
      <c r="AB39" s="188"/>
      <c r="AC39" s="188"/>
      <c r="AD39" s="8">
        <v>5</v>
      </c>
      <c r="AE39" s="8" t="s">
        <v>16</v>
      </c>
      <c r="AF39" s="171" t="s">
        <v>237</v>
      </c>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row>
    <row r="40" spans="3:58" ht="15.95" customHeight="1" x14ac:dyDescent="0.4">
      <c r="C40" s="10"/>
      <c r="D40" s="10" t="s">
        <v>26</v>
      </c>
      <c r="E40" s="188"/>
      <c r="F40" s="188"/>
      <c r="G40" s="188"/>
      <c r="H40" s="188"/>
      <c r="I40" s="188"/>
      <c r="J40" s="188"/>
      <c r="K40" s="188"/>
      <c r="L40" s="188"/>
      <c r="M40" s="188"/>
      <c r="N40" s="188"/>
      <c r="O40" s="188"/>
      <c r="P40" s="188"/>
      <c r="Q40" s="188"/>
      <c r="R40" s="188"/>
      <c r="S40" s="188"/>
      <c r="T40" s="188"/>
      <c r="U40" s="188"/>
      <c r="V40" s="188"/>
      <c r="W40" s="188"/>
      <c r="X40" s="188"/>
      <c r="Y40" s="188"/>
      <c r="Z40" s="188"/>
      <c r="AA40" s="188"/>
      <c r="AB40" s="188"/>
      <c r="AC40" s="188"/>
      <c r="AF40" s="9" t="s">
        <v>24</v>
      </c>
      <c r="AG40" s="172" t="s">
        <v>252</v>
      </c>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row>
    <row r="41" spans="3:58" ht="15.95" customHeight="1" x14ac:dyDescent="0.4">
      <c r="C41" s="10"/>
      <c r="D41" s="10" t="s">
        <v>27</v>
      </c>
      <c r="E41" s="188"/>
      <c r="F41" s="188"/>
      <c r="G41" s="188"/>
      <c r="H41" s="188"/>
      <c r="I41" s="188"/>
      <c r="J41" s="188"/>
      <c r="K41" s="188"/>
      <c r="L41" s="188"/>
      <c r="M41" s="188"/>
      <c r="N41" s="188"/>
      <c r="O41" s="188"/>
      <c r="P41" s="188"/>
      <c r="Q41" s="188"/>
      <c r="R41" s="188"/>
      <c r="S41" s="188"/>
      <c r="T41" s="188"/>
      <c r="U41" s="188"/>
      <c r="V41" s="188"/>
      <c r="W41" s="188"/>
      <c r="X41" s="188"/>
      <c r="Y41" s="188"/>
      <c r="Z41" s="188"/>
      <c r="AA41" s="188"/>
      <c r="AB41" s="188"/>
      <c r="AC41" s="188"/>
      <c r="AF41" s="9" t="s">
        <v>25</v>
      </c>
      <c r="AG41" s="172" t="s">
        <v>262</v>
      </c>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row>
    <row r="42" spans="3:58" ht="15.95" customHeight="1" x14ac:dyDescent="0.4">
      <c r="C42" s="10" t="s">
        <v>40</v>
      </c>
      <c r="D42" s="172" t="s">
        <v>41</v>
      </c>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F42" s="9" t="s">
        <v>26</v>
      </c>
      <c r="AG42" s="172" t="s">
        <v>282</v>
      </c>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row>
    <row r="43" spans="3:58" ht="15.95" customHeight="1" x14ac:dyDescent="0.4">
      <c r="C43" s="10"/>
      <c r="D43" s="10" t="s">
        <v>24</v>
      </c>
      <c r="E43" s="172" t="s">
        <v>42</v>
      </c>
      <c r="F43" s="172"/>
      <c r="G43" s="188"/>
      <c r="H43" s="188"/>
      <c r="I43" s="188"/>
      <c r="J43" s="188"/>
      <c r="K43" s="188"/>
      <c r="L43" s="188"/>
      <c r="M43" s="188"/>
      <c r="N43" s="172" t="s">
        <v>43</v>
      </c>
      <c r="O43" s="172"/>
      <c r="P43" s="188"/>
      <c r="Q43" s="188"/>
      <c r="R43" s="188"/>
      <c r="S43" s="188"/>
      <c r="T43" s="188"/>
      <c r="U43" s="188"/>
      <c r="V43" s="188"/>
      <c r="W43" s="188"/>
      <c r="X43" s="188"/>
      <c r="Y43" s="188"/>
      <c r="Z43" s="188"/>
      <c r="AA43" s="188"/>
      <c r="AB43" s="188"/>
      <c r="AC43" s="188"/>
      <c r="AF43" s="9" t="s">
        <v>27</v>
      </c>
      <c r="AG43" s="172" t="s">
        <v>238</v>
      </c>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row>
    <row r="44" spans="3:58" ht="15.95" customHeight="1" x14ac:dyDescent="0.4">
      <c r="C44" s="10"/>
      <c r="D44" s="10" t="s">
        <v>25</v>
      </c>
      <c r="E44" s="172" t="s">
        <v>42</v>
      </c>
      <c r="F44" s="172"/>
      <c r="G44" s="188"/>
      <c r="H44" s="188"/>
      <c r="I44" s="188"/>
      <c r="J44" s="188"/>
      <c r="K44" s="188"/>
      <c r="L44" s="188"/>
      <c r="M44" s="188"/>
      <c r="N44" s="172" t="s">
        <v>43</v>
      </c>
      <c r="O44" s="172"/>
      <c r="P44" s="188"/>
      <c r="Q44" s="188"/>
      <c r="R44" s="188"/>
      <c r="S44" s="188"/>
      <c r="T44" s="188"/>
      <c r="U44" s="188"/>
      <c r="V44" s="188"/>
      <c r="W44" s="188"/>
      <c r="X44" s="188"/>
      <c r="Y44" s="188"/>
      <c r="Z44" s="188"/>
      <c r="AA44" s="188"/>
      <c r="AB44" s="188"/>
      <c r="AC44" s="188"/>
      <c r="AG44" s="9" t="s">
        <v>239</v>
      </c>
      <c r="AH44" s="172" t="s">
        <v>253</v>
      </c>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row>
    <row r="45" spans="3:58" ht="15.95" customHeight="1" x14ac:dyDescent="0.4">
      <c r="C45" s="10"/>
      <c r="D45" s="10" t="s">
        <v>26</v>
      </c>
      <c r="E45" s="172" t="s">
        <v>42</v>
      </c>
      <c r="F45" s="172"/>
      <c r="G45" s="188"/>
      <c r="H45" s="188"/>
      <c r="I45" s="188"/>
      <c r="J45" s="188"/>
      <c r="K45" s="188"/>
      <c r="L45" s="188"/>
      <c r="M45" s="188"/>
      <c r="N45" s="172" t="s">
        <v>43</v>
      </c>
      <c r="O45" s="172"/>
      <c r="P45" s="188"/>
      <c r="Q45" s="188"/>
      <c r="R45" s="188"/>
      <c r="S45" s="188"/>
      <c r="T45" s="188"/>
      <c r="U45" s="188"/>
      <c r="V45" s="188"/>
      <c r="W45" s="188"/>
      <c r="X45" s="188"/>
      <c r="Y45" s="188"/>
      <c r="Z45" s="188"/>
      <c r="AA45" s="188"/>
      <c r="AB45" s="188"/>
      <c r="AC45" s="188"/>
      <c r="AF45" s="9" t="s">
        <v>240</v>
      </c>
      <c r="AG45" s="172" t="s">
        <v>263</v>
      </c>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row>
    <row r="46" spans="3:58" ht="15.95" customHeight="1" x14ac:dyDescent="0.4">
      <c r="C46" s="10"/>
      <c r="D46" s="10" t="s">
        <v>27</v>
      </c>
      <c r="E46" s="172" t="s">
        <v>42</v>
      </c>
      <c r="F46" s="172"/>
      <c r="G46" s="188"/>
      <c r="H46" s="188"/>
      <c r="I46" s="188"/>
      <c r="J46" s="188"/>
      <c r="K46" s="188"/>
      <c r="L46" s="188"/>
      <c r="M46" s="188"/>
      <c r="N46" s="172" t="s">
        <v>43</v>
      </c>
      <c r="O46" s="172"/>
      <c r="P46" s="188"/>
      <c r="Q46" s="188"/>
      <c r="R46" s="188"/>
      <c r="S46" s="188"/>
      <c r="T46" s="188"/>
      <c r="U46" s="188"/>
      <c r="V46" s="188"/>
      <c r="W46" s="188"/>
      <c r="X46" s="188"/>
      <c r="Y46" s="188"/>
      <c r="Z46" s="188"/>
      <c r="AA46" s="188"/>
      <c r="AB46" s="188"/>
      <c r="AC46" s="188"/>
      <c r="AF46" s="9" t="s">
        <v>241</v>
      </c>
      <c r="AG46" s="172" t="s">
        <v>283</v>
      </c>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row>
    <row r="47" spans="3:58" ht="15.95" customHeight="1" x14ac:dyDescent="0.4"/>
    <row r="48" spans="3:58" ht="15.95" customHeight="1" x14ac:dyDescent="0.4"/>
    <row r="49" ht="15.95" customHeight="1" x14ac:dyDescent="0.4"/>
    <row r="50" ht="15.95" customHeight="1" x14ac:dyDescent="0.4"/>
    <row r="51" ht="15.95" customHeight="1" x14ac:dyDescent="0.4"/>
    <row r="52" ht="15.95" customHeight="1" x14ac:dyDescent="0.4"/>
    <row r="53" ht="15.95" customHeight="1" x14ac:dyDescent="0.4"/>
    <row r="54" ht="15.95" customHeight="1" x14ac:dyDescent="0.4"/>
    <row r="55" ht="15.95" customHeight="1" x14ac:dyDescent="0.4"/>
    <row r="56" ht="15.95" customHeight="1" x14ac:dyDescent="0.4"/>
    <row r="57" ht="15.95" customHeight="1" x14ac:dyDescent="0.4"/>
    <row r="58" ht="15.95" customHeight="1" x14ac:dyDescent="0.4"/>
    <row r="59" ht="15.95" customHeight="1" x14ac:dyDescent="0.4"/>
    <row r="60" ht="15.95" customHeight="1" x14ac:dyDescent="0.4"/>
    <row r="61" ht="15.95" customHeight="1" x14ac:dyDescent="0.4"/>
    <row r="62" ht="15.95" customHeight="1" x14ac:dyDescent="0.4"/>
    <row r="63" ht="15.95" customHeight="1" x14ac:dyDescent="0.4"/>
    <row r="64" ht="15.95" customHeight="1" x14ac:dyDescent="0.4"/>
    <row r="65" ht="15.95" customHeight="1" x14ac:dyDescent="0.4"/>
    <row r="66" ht="15.95" customHeight="1" x14ac:dyDescent="0.4"/>
    <row r="67" ht="15.95" customHeight="1" x14ac:dyDescent="0.4"/>
    <row r="68" ht="15.95" customHeight="1" x14ac:dyDescent="0.4"/>
    <row r="69" ht="15.95" customHeight="1" x14ac:dyDescent="0.4"/>
    <row r="70" ht="15.95" customHeight="1" x14ac:dyDescent="0.4"/>
    <row r="71" ht="15.95" customHeight="1" x14ac:dyDescent="0.4"/>
    <row r="72" ht="15.95" customHeight="1" x14ac:dyDescent="0.4"/>
    <row r="73" ht="15.95" customHeight="1" x14ac:dyDescent="0.4"/>
    <row r="74" ht="15.95" customHeight="1" x14ac:dyDescent="0.4"/>
    <row r="75" ht="15.95" customHeight="1" x14ac:dyDescent="0.4"/>
    <row r="76" ht="15.95" customHeight="1" x14ac:dyDescent="0.4"/>
    <row r="77" ht="15.95" customHeight="1" x14ac:dyDescent="0.4"/>
    <row r="78" ht="15.95" customHeight="1" x14ac:dyDescent="0.4"/>
    <row r="79" ht="15.95" customHeight="1" x14ac:dyDescent="0.4"/>
    <row r="80" ht="15.95" customHeight="1" x14ac:dyDescent="0.4"/>
    <row r="81" ht="15.95" customHeight="1" x14ac:dyDescent="0.4"/>
    <row r="82" ht="15.95" customHeight="1" x14ac:dyDescent="0.4"/>
    <row r="83" ht="15.95" customHeight="1" x14ac:dyDescent="0.4"/>
    <row r="84" ht="15.95" customHeight="1" x14ac:dyDescent="0.4"/>
    <row r="85" ht="15.95" customHeight="1" x14ac:dyDescent="0.4"/>
    <row r="86" ht="15.95" customHeight="1" x14ac:dyDescent="0.4"/>
    <row r="87" ht="15.95" customHeight="1" x14ac:dyDescent="0.4"/>
    <row r="88" ht="15.95" customHeight="1" x14ac:dyDescent="0.4"/>
    <row r="89" ht="15.95" customHeight="1" x14ac:dyDescent="0.4"/>
    <row r="90" ht="15.95" customHeight="1" x14ac:dyDescent="0.4"/>
    <row r="91" ht="15.95" customHeight="1" x14ac:dyDescent="0.4"/>
    <row r="92" ht="15.95" customHeight="1" x14ac:dyDescent="0.4"/>
    <row r="93" ht="15.95" customHeight="1" x14ac:dyDescent="0.4"/>
    <row r="94" ht="15.95" customHeight="1" x14ac:dyDescent="0.4"/>
    <row r="95" ht="15.95" customHeight="1" x14ac:dyDescent="0.4"/>
    <row r="96" ht="15.95" customHeight="1" x14ac:dyDescent="0.4"/>
    <row r="97" ht="15.95" customHeight="1" x14ac:dyDescent="0.4"/>
  </sheetData>
  <mergeCells count="231">
    <mergeCell ref="E46:F46"/>
    <mergeCell ref="G46:M46"/>
    <mergeCell ref="N46:O46"/>
    <mergeCell ref="P46:AC46"/>
    <mergeCell ref="AG46:BF46"/>
    <mergeCell ref="E44:F44"/>
    <mergeCell ref="G44:M44"/>
    <mergeCell ref="N44:O44"/>
    <mergeCell ref="P44:AC44"/>
    <mergeCell ref="AH44:BF44"/>
    <mergeCell ref="E45:F45"/>
    <mergeCell ref="G45:M45"/>
    <mergeCell ref="N45:O45"/>
    <mergeCell ref="P45:AC45"/>
    <mergeCell ref="AG45:BF45"/>
    <mergeCell ref="D42:AC42"/>
    <mergeCell ref="AG42:BF42"/>
    <mergeCell ref="E43:F43"/>
    <mergeCell ref="G43:M43"/>
    <mergeCell ref="N43:O43"/>
    <mergeCell ref="P43:AC43"/>
    <mergeCell ref="AG43:BF43"/>
    <mergeCell ref="E39:AC39"/>
    <mergeCell ref="AF39:BF39"/>
    <mergeCell ref="E40:AC40"/>
    <mergeCell ref="AG40:BF40"/>
    <mergeCell ref="E41:AC41"/>
    <mergeCell ref="AG41:BF41"/>
    <mergeCell ref="D37:AC37"/>
    <mergeCell ref="AF37:AG37"/>
    <mergeCell ref="AH37:AP37"/>
    <mergeCell ref="AX37:AY37"/>
    <mergeCell ref="AZ37:BA37"/>
    <mergeCell ref="E38:AC38"/>
    <mergeCell ref="AD38:BF38"/>
    <mergeCell ref="E35:AC35"/>
    <mergeCell ref="AF35:AG35"/>
    <mergeCell ref="AH35:AP35"/>
    <mergeCell ref="AX35:AY35"/>
    <mergeCell ref="AZ35:BA35"/>
    <mergeCell ref="E36:AC36"/>
    <mergeCell ref="AF36:AG36"/>
    <mergeCell ref="AI36:AJ36"/>
    <mergeCell ref="AK36:AN36"/>
    <mergeCell ref="E33:AC33"/>
    <mergeCell ref="AF33:BE33"/>
    <mergeCell ref="E34:AC34"/>
    <mergeCell ref="AF34:AG34"/>
    <mergeCell ref="AI34:AJ34"/>
    <mergeCell ref="AK34:AN34"/>
    <mergeCell ref="AF31:BF31"/>
    <mergeCell ref="D32:AC32"/>
    <mergeCell ref="AF32:AG32"/>
    <mergeCell ref="AI32:AJ32"/>
    <mergeCell ref="AK32:AN32"/>
    <mergeCell ref="AP32:AQ32"/>
    <mergeCell ref="AS32:AT32"/>
    <mergeCell ref="AU32:AX32"/>
    <mergeCell ref="AY32:BF32"/>
    <mergeCell ref="E30:K30"/>
    <mergeCell ref="L30:N30"/>
    <mergeCell ref="S30:Y30"/>
    <mergeCell ref="Z30:AB30"/>
    <mergeCell ref="E31:F31"/>
    <mergeCell ref="G31:K31"/>
    <mergeCell ref="L31:N31"/>
    <mergeCell ref="R31:Y31"/>
    <mergeCell ref="Z31:AB31"/>
    <mergeCell ref="AY28:AZ28"/>
    <mergeCell ref="BB28:BC28"/>
    <mergeCell ref="BE28:BF28"/>
    <mergeCell ref="E29:K29"/>
    <mergeCell ref="L29:N29"/>
    <mergeCell ref="S29:Y29"/>
    <mergeCell ref="Z29:AB29"/>
    <mergeCell ref="AG29:AK29"/>
    <mergeCell ref="AL29:AS29"/>
    <mergeCell ref="AU29:BF29"/>
    <mergeCell ref="D28:AC28"/>
    <mergeCell ref="AG28:AK28"/>
    <mergeCell ref="AL28:AM28"/>
    <mergeCell ref="AO28:AP28"/>
    <mergeCell ref="AR28:AS28"/>
    <mergeCell ref="AT28:AX28"/>
    <mergeCell ref="E27:AC27"/>
    <mergeCell ref="AG27:AJ27"/>
    <mergeCell ref="AL27:AM27"/>
    <mergeCell ref="AO27:AQ27"/>
    <mergeCell ref="AR27:AS27"/>
    <mergeCell ref="AU27:BF27"/>
    <mergeCell ref="E24:AC24"/>
    <mergeCell ref="E25:AC25"/>
    <mergeCell ref="AF25:BF25"/>
    <mergeCell ref="E26:AC26"/>
    <mergeCell ref="AG26:AH26"/>
    <mergeCell ref="AJ26:AK26"/>
    <mergeCell ref="AM26:AR26"/>
    <mergeCell ref="AS26:AT26"/>
    <mergeCell ref="AU26:BF26"/>
    <mergeCell ref="D23:AC23"/>
    <mergeCell ref="AF23:AH23"/>
    <mergeCell ref="AI23:AL23"/>
    <mergeCell ref="AN23:AQ23"/>
    <mergeCell ref="AR23:AU23"/>
    <mergeCell ref="AV23:BF23"/>
    <mergeCell ref="AV21:AY21"/>
    <mergeCell ref="AZ21:BF21"/>
    <mergeCell ref="E22:K22"/>
    <mergeCell ref="L22:N22"/>
    <mergeCell ref="R22:Y22"/>
    <mergeCell ref="Z22:AB22"/>
    <mergeCell ref="AG22:AU22"/>
    <mergeCell ref="AV22:AY22"/>
    <mergeCell ref="AZ22:BF22"/>
    <mergeCell ref="AS20:AU20"/>
    <mergeCell ref="AV20:AY20"/>
    <mergeCell ref="AZ20:BF20"/>
    <mergeCell ref="E21:K21"/>
    <mergeCell ref="L21:N21"/>
    <mergeCell ref="S21:Y21"/>
    <mergeCell ref="Z21:AB21"/>
    <mergeCell ref="AG21:AO21"/>
    <mergeCell ref="AP21:AR21"/>
    <mergeCell ref="AS21:AU21"/>
    <mergeCell ref="E20:K20"/>
    <mergeCell ref="L20:N20"/>
    <mergeCell ref="S20:Y20"/>
    <mergeCell ref="Z20:AB20"/>
    <mergeCell ref="AG20:AO20"/>
    <mergeCell ref="AP20:AR20"/>
    <mergeCell ref="AZ18:BF18"/>
    <mergeCell ref="D19:P19"/>
    <mergeCell ref="Q19:AC19"/>
    <mergeCell ref="AG19:AO19"/>
    <mergeCell ref="AP19:AR19"/>
    <mergeCell ref="AS19:AU19"/>
    <mergeCell ref="AV19:AY19"/>
    <mergeCell ref="AZ19:BF19"/>
    <mergeCell ref="D18:P18"/>
    <mergeCell ref="Q18:AC18"/>
    <mergeCell ref="AG18:AO18"/>
    <mergeCell ref="AP18:AR18"/>
    <mergeCell ref="AS18:AU18"/>
    <mergeCell ref="AV18:AY18"/>
    <mergeCell ref="AV17:AY17"/>
    <mergeCell ref="AZ17:BF17"/>
    <mergeCell ref="AP15:AR15"/>
    <mergeCell ref="AS15:AU15"/>
    <mergeCell ref="AV15:AY15"/>
    <mergeCell ref="AZ15:BF15"/>
    <mergeCell ref="AG16:AO16"/>
    <mergeCell ref="AP16:AR16"/>
    <mergeCell ref="AS16:AU16"/>
    <mergeCell ref="AV16:AY16"/>
    <mergeCell ref="AZ16:BF16"/>
    <mergeCell ref="A15:F15"/>
    <mergeCell ref="H15:I15"/>
    <mergeCell ref="P15:U15"/>
    <mergeCell ref="W15:X15"/>
    <mergeCell ref="AG15:AO15"/>
    <mergeCell ref="C17:AC17"/>
    <mergeCell ref="AG17:AO17"/>
    <mergeCell ref="AP17:AR17"/>
    <mergeCell ref="AS17:AU17"/>
    <mergeCell ref="AZ12:BF12"/>
    <mergeCell ref="AG13:AO13"/>
    <mergeCell ref="AP13:AR13"/>
    <mergeCell ref="AS13:AU13"/>
    <mergeCell ref="AV13:AY13"/>
    <mergeCell ref="AZ13:BF13"/>
    <mergeCell ref="H11:AC14"/>
    <mergeCell ref="AG11:AO11"/>
    <mergeCell ref="AP11:AR11"/>
    <mergeCell ref="AS11:AU11"/>
    <mergeCell ref="AV11:AY11"/>
    <mergeCell ref="AZ11:BF11"/>
    <mergeCell ref="AG12:AO12"/>
    <mergeCell ref="AP12:AR12"/>
    <mergeCell ref="AS12:AU12"/>
    <mergeCell ref="AV12:AY12"/>
    <mergeCell ref="AG14:AO14"/>
    <mergeCell ref="AP14:AR14"/>
    <mergeCell ref="AS14:AU14"/>
    <mergeCell ref="AV14:AY14"/>
    <mergeCell ref="AZ14:BF14"/>
    <mergeCell ref="A9:F9"/>
    <mergeCell ref="H9:AC9"/>
    <mergeCell ref="AG9:AU9"/>
    <mergeCell ref="AV9:AY9"/>
    <mergeCell ref="A10:F10"/>
    <mergeCell ref="H10:AC10"/>
    <mergeCell ref="AF10:AH10"/>
    <mergeCell ref="AI10:BF10"/>
    <mergeCell ref="AZ9:BF9"/>
    <mergeCell ref="AZ7:BF7"/>
    <mergeCell ref="A8:F8"/>
    <mergeCell ref="H8:AC8"/>
    <mergeCell ref="AG8:AU8"/>
    <mergeCell ref="AV8:AY8"/>
    <mergeCell ref="AZ8:BF8"/>
    <mergeCell ref="AG6:AU6"/>
    <mergeCell ref="AV6:AY6"/>
    <mergeCell ref="AZ6:BF6"/>
    <mergeCell ref="A7:F7"/>
    <mergeCell ref="H7:O7"/>
    <mergeCell ref="P7:S7"/>
    <mergeCell ref="U7:Y7"/>
    <mergeCell ref="Z7:AB7"/>
    <mergeCell ref="AG7:AU7"/>
    <mergeCell ref="AV7:AY7"/>
    <mergeCell ref="A5:AC5"/>
    <mergeCell ref="AG5:AU5"/>
    <mergeCell ref="AV5:AY5"/>
    <mergeCell ref="AZ5:BF5"/>
    <mergeCell ref="A4:B4"/>
    <mergeCell ref="D4:E4"/>
    <mergeCell ref="F4:K4"/>
    <mergeCell ref="L4:N4"/>
    <mergeCell ref="O4:P4"/>
    <mergeCell ref="W4:X4"/>
    <mergeCell ref="A1:AC2"/>
    <mergeCell ref="AF1:BF1"/>
    <mergeCell ref="AF2:AH2"/>
    <mergeCell ref="AI2:BF2"/>
    <mergeCell ref="A3:AC3"/>
    <mergeCell ref="AG3:AU3"/>
    <mergeCell ref="AV3:AY3"/>
    <mergeCell ref="AZ3:BF3"/>
    <mergeCell ref="AG4:AU4"/>
    <mergeCell ref="AV4:AY4"/>
    <mergeCell ref="AZ4:BF4"/>
  </mergeCells>
  <phoneticPr fontId="1"/>
  <pageMargins left="0.23622047244094491" right="0.23622047244094491" top="0.74803149606299213" bottom="0.74803149606299213" header="0.31496062992125984" footer="0.31496062992125984"/>
  <pageSetup paperSize="9" scale="97" orientation="portrait" r:id="rId1"/>
  <colBreaks count="1" manualBreakCount="1">
    <brk id="29" max="4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DBCA8-8D35-47B9-9D5F-2B2C942A0CA9}">
  <sheetPr>
    <pageSetUpPr fitToPage="1"/>
  </sheetPr>
  <dimension ref="A1:BF97"/>
  <sheetViews>
    <sheetView zoomScale="70" zoomScaleNormal="70" workbookViewId="0">
      <selection activeCell="AD38" sqref="AD38:BF38"/>
    </sheetView>
  </sheetViews>
  <sheetFormatPr defaultColWidth="9" defaultRowHeight="15" x14ac:dyDescent="0.4"/>
  <cols>
    <col min="1" max="58" width="3.125" style="9" customWidth="1"/>
    <col min="59" max="16384" width="9" style="9"/>
  </cols>
  <sheetData>
    <row r="1" spans="1:58" ht="15.95" customHeight="1" x14ac:dyDescent="0.4">
      <c r="A1" s="170" t="s">
        <v>279</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8">
        <v>2</v>
      </c>
      <c r="AE1" s="8" t="s">
        <v>16</v>
      </c>
      <c r="AF1" s="171" t="s">
        <v>44</v>
      </c>
      <c r="AG1" s="171"/>
      <c r="AH1" s="171"/>
      <c r="AI1" s="171"/>
      <c r="AJ1" s="171"/>
      <c r="AK1" s="171"/>
      <c r="AL1" s="171"/>
      <c r="AM1" s="171"/>
      <c r="AN1" s="171"/>
      <c r="AO1" s="171"/>
      <c r="AP1" s="171"/>
      <c r="AQ1" s="171"/>
      <c r="AR1" s="171"/>
      <c r="AS1" s="171"/>
      <c r="AT1" s="171"/>
      <c r="AU1" s="171"/>
      <c r="AV1" s="171"/>
      <c r="AW1" s="171"/>
      <c r="AX1" s="171"/>
      <c r="AY1" s="171"/>
      <c r="AZ1" s="171"/>
      <c r="BA1" s="171"/>
      <c r="BB1" s="171"/>
      <c r="BC1" s="171"/>
      <c r="BD1" s="171"/>
      <c r="BE1" s="171"/>
      <c r="BF1" s="171"/>
    </row>
    <row r="2" spans="1:58" ht="15.95" customHeight="1" x14ac:dyDescent="0.4">
      <c r="A2" s="170"/>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0"/>
      <c r="AC2" s="170"/>
      <c r="AE2" s="9" t="s">
        <v>45</v>
      </c>
      <c r="AF2" s="172" t="s">
        <v>46</v>
      </c>
      <c r="AG2" s="172"/>
      <c r="AH2" s="172"/>
      <c r="AI2" s="173" t="s">
        <v>51</v>
      </c>
      <c r="AJ2" s="173"/>
      <c r="AK2" s="173"/>
      <c r="AL2" s="173"/>
      <c r="AM2" s="173"/>
      <c r="AN2" s="173"/>
      <c r="AO2" s="173"/>
      <c r="AP2" s="173"/>
      <c r="AQ2" s="173"/>
      <c r="AR2" s="173"/>
      <c r="AS2" s="173"/>
      <c r="AT2" s="173"/>
      <c r="AU2" s="173"/>
      <c r="AV2" s="173"/>
      <c r="AW2" s="173"/>
      <c r="AX2" s="173"/>
      <c r="AY2" s="173"/>
      <c r="AZ2" s="173"/>
      <c r="BA2" s="173"/>
      <c r="BB2" s="173"/>
      <c r="BC2" s="173"/>
      <c r="BD2" s="173"/>
      <c r="BE2" s="173"/>
      <c r="BF2" s="173"/>
    </row>
    <row r="3" spans="1:58" ht="15.95" customHeight="1" x14ac:dyDescent="0.4">
      <c r="A3" s="174" t="s">
        <v>0</v>
      </c>
      <c r="B3" s="174"/>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F3" s="158" t="s">
        <v>47</v>
      </c>
      <c r="AG3" s="175" t="s">
        <v>50</v>
      </c>
      <c r="AH3" s="175"/>
      <c r="AI3" s="175"/>
      <c r="AJ3" s="175"/>
      <c r="AK3" s="175"/>
      <c r="AL3" s="175"/>
      <c r="AM3" s="175"/>
      <c r="AN3" s="175"/>
      <c r="AO3" s="175"/>
      <c r="AP3" s="175"/>
      <c r="AQ3" s="175"/>
      <c r="AR3" s="175"/>
      <c r="AS3" s="175"/>
      <c r="AT3" s="175"/>
      <c r="AU3" s="175"/>
      <c r="AV3" s="175" t="s">
        <v>49</v>
      </c>
      <c r="AW3" s="175"/>
      <c r="AX3" s="175"/>
      <c r="AY3" s="175"/>
      <c r="AZ3" s="175" t="s">
        <v>48</v>
      </c>
      <c r="BA3" s="175"/>
      <c r="BB3" s="175"/>
      <c r="BC3" s="175"/>
      <c r="BD3" s="175"/>
      <c r="BE3" s="175"/>
      <c r="BF3" s="176"/>
    </row>
    <row r="4" spans="1:58" ht="15.95" customHeight="1" x14ac:dyDescent="0.4">
      <c r="A4" s="181">
        <v>2025</v>
      </c>
      <c r="B4" s="181"/>
      <c r="C4" s="10" t="s">
        <v>2</v>
      </c>
      <c r="D4" s="181">
        <v>2026</v>
      </c>
      <c r="E4" s="181"/>
      <c r="F4" s="172" t="s">
        <v>1</v>
      </c>
      <c r="G4" s="172"/>
      <c r="H4" s="172"/>
      <c r="I4" s="172"/>
      <c r="J4" s="172"/>
      <c r="K4" s="172"/>
      <c r="L4" s="181" t="s">
        <v>3</v>
      </c>
      <c r="M4" s="181"/>
      <c r="N4" s="181"/>
      <c r="O4" s="181">
        <v>2025</v>
      </c>
      <c r="P4" s="181"/>
      <c r="Q4" s="10" t="s">
        <v>4</v>
      </c>
      <c r="R4" s="9">
        <v>3</v>
      </c>
      <c r="S4" s="9" t="s">
        <v>5</v>
      </c>
      <c r="T4" s="9">
        <v>17</v>
      </c>
      <c r="U4" s="9" t="s">
        <v>6</v>
      </c>
      <c r="V4" s="10" t="s">
        <v>2</v>
      </c>
      <c r="W4" s="181">
        <v>2025</v>
      </c>
      <c r="X4" s="181"/>
      <c r="Y4" s="10" t="s">
        <v>4</v>
      </c>
      <c r="Z4" s="9">
        <v>4</v>
      </c>
      <c r="AA4" s="9" t="s">
        <v>5</v>
      </c>
      <c r="AB4" s="9">
        <v>18</v>
      </c>
      <c r="AC4" s="9" t="s">
        <v>6</v>
      </c>
      <c r="AF4" s="159">
        <v>1</v>
      </c>
      <c r="AG4" s="177" t="s">
        <v>264</v>
      </c>
      <c r="AH4" s="177"/>
      <c r="AI4" s="177"/>
      <c r="AJ4" s="177"/>
      <c r="AK4" s="177"/>
      <c r="AL4" s="177"/>
      <c r="AM4" s="177"/>
      <c r="AN4" s="177"/>
      <c r="AO4" s="177"/>
      <c r="AP4" s="177"/>
      <c r="AQ4" s="177"/>
      <c r="AR4" s="177"/>
      <c r="AS4" s="177"/>
      <c r="AT4" s="177"/>
      <c r="AU4" s="177"/>
      <c r="AV4" s="247">
        <v>675000</v>
      </c>
      <c r="AW4" s="247"/>
      <c r="AX4" s="247"/>
      <c r="AY4" s="247"/>
      <c r="AZ4" s="179"/>
      <c r="BA4" s="179"/>
      <c r="BB4" s="179"/>
      <c r="BC4" s="179"/>
      <c r="BD4" s="179"/>
      <c r="BE4" s="179"/>
      <c r="BF4" s="180"/>
    </row>
    <row r="5" spans="1:58" ht="15.95" customHeight="1" x14ac:dyDescent="0.4">
      <c r="A5" s="181" t="s">
        <v>280</v>
      </c>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F5" s="160">
        <v>2</v>
      </c>
      <c r="AG5" s="182" t="s">
        <v>281</v>
      </c>
      <c r="AH5" s="182"/>
      <c r="AI5" s="182"/>
      <c r="AJ5" s="182"/>
      <c r="AK5" s="182"/>
      <c r="AL5" s="182"/>
      <c r="AM5" s="182"/>
      <c r="AN5" s="182"/>
      <c r="AO5" s="182"/>
      <c r="AP5" s="182"/>
      <c r="AQ5" s="182"/>
      <c r="AR5" s="182"/>
      <c r="AS5" s="182"/>
      <c r="AT5" s="182"/>
      <c r="AU5" s="182"/>
      <c r="AV5" s="248">
        <v>75000</v>
      </c>
      <c r="AW5" s="248"/>
      <c r="AX5" s="248"/>
      <c r="AY5" s="248"/>
      <c r="AZ5" s="182" t="s">
        <v>268</v>
      </c>
      <c r="BA5" s="182"/>
      <c r="BB5" s="182"/>
      <c r="BC5" s="182"/>
      <c r="BD5" s="182"/>
      <c r="BE5" s="182"/>
      <c r="BF5" s="184"/>
    </row>
    <row r="6" spans="1:58" ht="15.95" customHeigh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F6" s="161">
        <v>3</v>
      </c>
      <c r="AG6" s="189" t="s">
        <v>270</v>
      </c>
      <c r="AH6" s="189"/>
      <c r="AI6" s="189"/>
      <c r="AJ6" s="189"/>
      <c r="AK6" s="189"/>
      <c r="AL6" s="189"/>
      <c r="AM6" s="189"/>
      <c r="AN6" s="189"/>
      <c r="AO6" s="189"/>
      <c r="AP6" s="189"/>
      <c r="AQ6" s="189"/>
      <c r="AR6" s="189"/>
      <c r="AS6" s="189"/>
      <c r="AT6" s="189"/>
      <c r="AU6" s="189"/>
      <c r="AV6" s="190">
        <f>AV4-AV5</f>
        <v>600000</v>
      </c>
      <c r="AW6" s="190"/>
      <c r="AX6" s="190"/>
      <c r="AY6" s="190"/>
      <c r="AZ6" s="189" t="s">
        <v>269</v>
      </c>
      <c r="BA6" s="189"/>
      <c r="BB6" s="189"/>
      <c r="BC6" s="189"/>
      <c r="BD6" s="189"/>
      <c r="BE6" s="189"/>
      <c r="BF6" s="193"/>
    </row>
    <row r="7" spans="1:58" ht="15.95" customHeight="1" x14ac:dyDescent="0.4">
      <c r="A7" s="187" t="s">
        <v>7</v>
      </c>
      <c r="B7" s="187"/>
      <c r="C7" s="187"/>
      <c r="D7" s="187"/>
      <c r="E7" s="187"/>
      <c r="F7" s="187"/>
      <c r="G7" s="10" t="s">
        <v>11</v>
      </c>
      <c r="H7" s="242" t="s">
        <v>255</v>
      </c>
      <c r="I7" s="242"/>
      <c r="J7" s="242"/>
      <c r="K7" s="242"/>
      <c r="L7" s="242"/>
      <c r="M7" s="242"/>
      <c r="N7" s="242"/>
      <c r="O7" s="242"/>
      <c r="P7" s="245" t="s">
        <v>251</v>
      </c>
      <c r="Q7" s="245"/>
      <c r="R7" s="245"/>
      <c r="S7" s="245"/>
      <c r="T7" s="9" t="s">
        <v>239</v>
      </c>
      <c r="U7" s="245" t="s">
        <v>32</v>
      </c>
      <c r="V7" s="245"/>
      <c r="W7" s="245"/>
      <c r="X7" s="245"/>
      <c r="Y7" s="245"/>
      <c r="Z7" s="181" t="s">
        <v>250</v>
      </c>
      <c r="AA7" s="181"/>
      <c r="AB7" s="181"/>
      <c r="AF7" s="162">
        <v>4</v>
      </c>
      <c r="AG7" s="195" t="s">
        <v>267</v>
      </c>
      <c r="AH7" s="196"/>
      <c r="AI7" s="196"/>
      <c r="AJ7" s="196"/>
      <c r="AK7" s="196"/>
      <c r="AL7" s="196"/>
      <c r="AM7" s="196"/>
      <c r="AN7" s="196"/>
      <c r="AO7" s="196"/>
      <c r="AP7" s="196"/>
      <c r="AQ7" s="196"/>
      <c r="AR7" s="196"/>
      <c r="AS7" s="196"/>
      <c r="AT7" s="196"/>
      <c r="AU7" s="197"/>
      <c r="AV7" s="198">
        <f>AV6*0.35</f>
        <v>210000</v>
      </c>
      <c r="AW7" s="198"/>
      <c r="AX7" s="198"/>
      <c r="AY7" s="198"/>
      <c r="AZ7" s="185" t="s">
        <v>273</v>
      </c>
      <c r="BA7" s="185"/>
      <c r="BB7" s="185"/>
      <c r="BC7" s="185"/>
      <c r="BD7" s="185"/>
      <c r="BE7" s="185"/>
      <c r="BF7" s="186"/>
    </row>
    <row r="8" spans="1:58" ht="15.95" customHeight="1" x14ac:dyDescent="0.4">
      <c r="A8" s="187" t="s">
        <v>8</v>
      </c>
      <c r="B8" s="187"/>
      <c r="C8" s="187"/>
      <c r="D8" s="187"/>
      <c r="E8" s="187"/>
      <c r="F8" s="187"/>
      <c r="G8" s="10" t="s">
        <v>11</v>
      </c>
      <c r="H8" s="249" t="s">
        <v>87</v>
      </c>
      <c r="I8" s="249"/>
      <c r="J8" s="249"/>
      <c r="K8" s="249"/>
      <c r="L8" s="249"/>
      <c r="M8" s="249"/>
      <c r="N8" s="249"/>
      <c r="O8" s="249"/>
      <c r="P8" s="249"/>
      <c r="Q8" s="249"/>
      <c r="R8" s="249"/>
      <c r="S8" s="249"/>
      <c r="T8" s="249"/>
      <c r="U8" s="249"/>
      <c r="V8" s="249"/>
      <c r="W8" s="249"/>
      <c r="X8" s="249"/>
      <c r="Y8" s="249"/>
      <c r="Z8" s="249"/>
      <c r="AA8" s="249"/>
      <c r="AB8" s="249"/>
      <c r="AC8" s="249"/>
      <c r="AF8" s="161">
        <v>5</v>
      </c>
      <c r="AG8" s="189" t="s">
        <v>271</v>
      </c>
      <c r="AH8" s="189"/>
      <c r="AI8" s="189"/>
      <c r="AJ8" s="189"/>
      <c r="AK8" s="189"/>
      <c r="AL8" s="189"/>
      <c r="AM8" s="189"/>
      <c r="AN8" s="189"/>
      <c r="AO8" s="189"/>
      <c r="AP8" s="189"/>
      <c r="AQ8" s="189"/>
      <c r="AR8" s="189"/>
      <c r="AS8" s="189"/>
      <c r="AT8" s="189"/>
      <c r="AU8" s="189"/>
      <c r="AV8" s="190">
        <f>AV6*0.65</f>
        <v>390000</v>
      </c>
      <c r="AW8" s="190"/>
      <c r="AX8" s="190"/>
      <c r="AY8" s="190"/>
      <c r="AZ8" s="191" t="s">
        <v>274</v>
      </c>
      <c r="BA8" s="191"/>
      <c r="BB8" s="191"/>
      <c r="BC8" s="191"/>
      <c r="BD8" s="191"/>
      <c r="BE8" s="191"/>
      <c r="BF8" s="192"/>
    </row>
    <row r="9" spans="1:58" ht="15.95" customHeight="1" x14ac:dyDescent="0.4">
      <c r="A9" s="187" t="s">
        <v>9</v>
      </c>
      <c r="B9" s="187"/>
      <c r="C9" s="187"/>
      <c r="D9" s="187"/>
      <c r="E9" s="187"/>
      <c r="F9" s="187"/>
      <c r="G9" s="10" t="s">
        <v>11</v>
      </c>
      <c r="H9" s="250" t="s">
        <v>88</v>
      </c>
      <c r="I9" s="250"/>
      <c r="J9" s="250"/>
      <c r="K9" s="250"/>
      <c r="L9" s="250"/>
      <c r="M9" s="250"/>
      <c r="N9" s="250"/>
      <c r="O9" s="250"/>
      <c r="P9" s="250"/>
      <c r="Q9" s="250"/>
      <c r="R9" s="250"/>
      <c r="S9" s="250"/>
      <c r="T9" s="250"/>
      <c r="U9" s="250"/>
      <c r="V9" s="250"/>
      <c r="W9" s="250"/>
      <c r="X9" s="250"/>
      <c r="Y9" s="250"/>
      <c r="Z9" s="250"/>
      <c r="AA9" s="250"/>
      <c r="AB9" s="250"/>
      <c r="AC9" s="250"/>
      <c r="AF9" s="163">
        <v>6</v>
      </c>
      <c r="AG9" s="200" t="s">
        <v>272</v>
      </c>
      <c r="AH9" s="200"/>
      <c r="AI9" s="200"/>
      <c r="AJ9" s="200"/>
      <c r="AK9" s="200"/>
      <c r="AL9" s="200"/>
      <c r="AM9" s="200"/>
      <c r="AN9" s="200"/>
      <c r="AO9" s="200"/>
      <c r="AP9" s="200"/>
      <c r="AQ9" s="200"/>
      <c r="AR9" s="200"/>
      <c r="AS9" s="200"/>
      <c r="AT9" s="200"/>
      <c r="AU9" s="200"/>
      <c r="AV9" s="201">
        <f>AV8</f>
        <v>390000</v>
      </c>
      <c r="AW9" s="201"/>
      <c r="AX9" s="201"/>
      <c r="AY9" s="201"/>
      <c r="AZ9" s="191" t="s">
        <v>269</v>
      </c>
      <c r="BA9" s="191"/>
      <c r="BB9" s="191"/>
      <c r="BC9" s="191"/>
      <c r="BD9" s="191"/>
      <c r="BE9" s="191"/>
      <c r="BF9" s="192"/>
    </row>
    <row r="10" spans="1:58" ht="15.95" customHeight="1" x14ac:dyDescent="0.4">
      <c r="A10" s="187" t="s">
        <v>10</v>
      </c>
      <c r="B10" s="187"/>
      <c r="C10" s="187"/>
      <c r="D10" s="187"/>
      <c r="E10" s="187"/>
      <c r="F10" s="187"/>
      <c r="G10" s="10" t="s">
        <v>11</v>
      </c>
      <c r="H10" s="172" t="s">
        <v>13</v>
      </c>
      <c r="I10" s="172"/>
      <c r="J10" s="172"/>
      <c r="K10" s="172"/>
      <c r="L10" s="172"/>
      <c r="M10" s="172"/>
      <c r="N10" s="172"/>
      <c r="O10" s="172"/>
      <c r="P10" s="172"/>
      <c r="Q10" s="172"/>
      <c r="R10" s="172"/>
      <c r="S10" s="172"/>
      <c r="T10" s="172"/>
      <c r="U10" s="172"/>
      <c r="V10" s="172"/>
      <c r="W10" s="172"/>
      <c r="X10" s="172"/>
      <c r="Y10" s="172"/>
      <c r="Z10" s="172"/>
      <c r="AA10" s="172"/>
      <c r="AB10" s="172"/>
      <c r="AC10" s="172"/>
      <c r="AE10" s="9" t="s">
        <v>45</v>
      </c>
      <c r="AF10" s="172" t="s">
        <v>52</v>
      </c>
      <c r="AG10" s="172"/>
      <c r="AH10" s="172"/>
      <c r="AI10" s="172" t="s">
        <v>51</v>
      </c>
      <c r="AJ10" s="172"/>
      <c r="AK10" s="172"/>
      <c r="AL10" s="172"/>
      <c r="AM10" s="172"/>
      <c r="AN10" s="172"/>
      <c r="AO10" s="172"/>
      <c r="AP10" s="172"/>
      <c r="AQ10" s="172"/>
      <c r="AR10" s="172"/>
      <c r="AS10" s="172"/>
      <c r="AT10" s="172"/>
      <c r="AU10" s="172"/>
      <c r="AV10" s="172"/>
      <c r="AW10" s="172"/>
      <c r="AX10" s="172"/>
      <c r="AY10" s="172"/>
      <c r="AZ10" s="172"/>
      <c r="BA10" s="172"/>
      <c r="BB10" s="172"/>
      <c r="BC10" s="172"/>
      <c r="BD10" s="172"/>
      <c r="BE10" s="172"/>
      <c r="BF10" s="172"/>
    </row>
    <row r="11" spans="1:58" ht="15.95" customHeight="1" x14ac:dyDescent="0.4">
      <c r="H11" s="254" t="s">
        <v>256</v>
      </c>
      <c r="I11" s="255"/>
      <c r="J11" s="255"/>
      <c r="K11" s="255"/>
      <c r="L11" s="255"/>
      <c r="M11" s="255"/>
      <c r="N11" s="255"/>
      <c r="O11" s="255"/>
      <c r="P11" s="255"/>
      <c r="Q11" s="255"/>
      <c r="R11" s="255"/>
      <c r="S11" s="255"/>
      <c r="T11" s="255"/>
      <c r="U11" s="255"/>
      <c r="V11" s="255"/>
      <c r="W11" s="255"/>
      <c r="X11" s="255"/>
      <c r="Y11" s="255"/>
      <c r="Z11" s="255"/>
      <c r="AA11" s="255"/>
      <c r="AB11" s="255"/>
      <c r="AC11" s="256"/>
      <c r="AF11" s="158" t="s">
        <v>47</v>
      </c>
      <c r="AG11" s="216" t="s">
        <v>50</v>
      </c>
      <c r="AH11" s="217"/>
      <c r="AI11" s="217"/>
      <c r="AJ11" s="217"/>
      <c r="AK11" s="217"/>
      <c r="AL11" s="217"/>
      <c r="AM11" s="217"/>
      <c r="AN11" s="217"/>
      <c r="AO11" s="217"/>
      <c r="AP11" s="217" t="s">
        <v>53</v>
      </c>
      <c r="AQ11" s="217"/>
      <c r="AR11" s="217"/>
      <c r="AS11" s="217" t="s">
        <v>54</v>
      </c>
      <c r="AT11" s="217"/>
      <c r="AU11" s="218"/>
      <c r="AV11" s="175" t="s">
        <v>49</v>
      </c>
      <c r="AW11" s="175"/>
      <c r="AX11" s="175"/>
      <c r="AY11" s="175"/>
      <c r="AZ11" s="175" t="s">
        <v>73</v>
      </c>
      <c r="BA11" s="175"/>
      <c r="BB11" s="175"/>
      <c r="BC11" s="175"/>
      <c r="BD11" s="175"/>
      <c r="BE11" s="175"/>
      <c r="BF11" s="176"/>
    </row>
    <row r="12" spans="1:58" ht="15.95" customHeight="1" x14ac:dyDescent="0.4">
      <c r="H12" s="257"/>
      <c r="I12" s="258"/>
      <c r="J12" s="258"/>
      <c r="K12" s="258"/>
      <c r="L12" s="258"/>
      <c r="M12" s="258"/>
      <c r="N12" s="258"/>
      <c r="O12" s="258"/>
      <c r="P12" s="258"/>
      <c r="Q12" s="258"/>
      <c r="R12" s="258"/>
      <c r="S12" s="258"/>
      <c r="T12" s="258"/>
      <c r="U12" s="258"/>
      <c r="V12" s="258"/>
      <c r="W12" s="258"/>
      <c r="X12" s="258"/>
      <c r="Y12" s="258"/>
      <c r="Z12" s="258"/>
      <c r="AA12" s="258"/>
      <c r="AB12" s="258"/>
      <c r="AC12" s="259"/>
      <c r="AF12" s="159">
        <v>1</v>
      </c>
      <c r="AG12" s="179" t="s">
        <v>137</v>
      </c>
      <c r="AH12" s="179"/>
      <c r="AI12" s="179"/>
      <c r="AJ12" s="179"/>
      <c r="AK12" s="179"/>
      <c r="AL12" s="179"/>
      <c r="AM12" s="179"/>
      <c r="AN12" s="179"/>
      <c r="AO12" s="179"/>
      <c r="AP12" s="263">
        <v>500</v>
      </c>
      <c r="AQ12" s="263"/>
      <c r="AR12" s="263"/>
      <c r="AS12" s="264">
        <v>220</v>
      </c>
      <c r="AT12" s="264"/>
      <c r="AU12" s="264"/>
      <c r="AV12" s="265">
        <f>AP12*AS12</f>
        <v>110000</v>
      </c>
      <c r="AW12" s="265"/>
      <c r="AX12" s="265"/>
      <c r="AY12" s="265"/>
      <c r="AZ12" s="179"/>
      <c r="BA12" s="179"/>
      <c r="BB12" s="179"/>
      <c r="BC12" s="179"/>
      <c r="BD12" s="179"/>
      <c r="BE12" s="179"/>
      <c r="BF12" s="180"/>
    </row>
    <row r="13" spans="1:58" ht="15.95" customHeight="1" x14ac:dyDescent="0.4">
      <c r="H13" s="257"/>
      <c r="I13" s="258"/>
      <c r="J13" s="258"/>
      <c r="K13" s="258"/>
      <c r="L13" s="258"/>
      <c r="M13" s="258"/>
      <c r="N13" s="258"/>
      <c r="O13" s="258"/>
      <c r="P13" s="258"/>
      <c r="Q13" s="258"/>
      <c r="R13" s="258"/>
      <c r="S13" s="258"/>
      <c r="T13" s="258"/>
      <c r="U13" s="258"/>
      <c r="V13" s="258"/>
      <c r="W13" s="258"/>
      <c r="X13" s="258"/>
      <c r="Y13" s="258"/>
      <c r="Z13" s="258"/>
      <c r="AA13" s="258"/>
      <c r="AB13" s="258"/>
      <c r="AC13" s="259"/>
      <c r="AF13" s="160">
        <v>2</v>
      </c>
      <c r="AG13" s="202" t="s">
        <v>138</v>
      </c>
      <c r="AH13" s="202"/>
      <c r="AI13" s="202"/>
      <c r="AJ13" s="202"/>
      <c r="AK13" s="202"/>
      <c r="AL13" s="202"/>
      <c r="AM13" s="202"/>
      <c r="AN13" s="202"/>
      <c r="AO13" s="202"/>
      <c r="AP13" s="251">
        <v>50</v>
      </c>
      <c r="AQ13" s="251"/>
      <c r="AR13" s="251"/>
      <c r="AS13" s="252">
        <v>660</v>
      </c>
      <c r="AT13" s="252"/>
      <c r="AU13" s="252"/>
      <c r="AV13" s="253">
        <f>AP13*AS13</f>
        <v>33000</v>
      </c>
      <c r="AW13" s="253"/>
      <c r="AX13" s="253"/>
      <c r="AY13" s="253"/>
      <c r="AZ13" s="202"/>
      <c r="BA13" s="202"/>
      <c r="BB13" s="202"/>
      <c r="BC13" s="202"/>
      <c r="BD13" s="202"/>
      <c r="BE13" s="202"/>
      <c r="BF13" s="206"/>
    </row>
    <row r="14" spans="1:58" ht="15.95" customHeight="1" x14ac:dyDescent="0.4">
      <c r="H14" s="260"/>
      <c r="I14" s="261"/>
      <c r="J14" s="261"/>
      <c r="K14" s="261"/>
      <c r="L14" s="261"/>
      <c r="M14" s="261"/>
      <c r="N14" s="261"/>
      <c r="O14" s="261"/>
      <c r="P14" s="261"/>
      <c r="Q14" s="261"/>
      <c r="R14" s="261"/>
      <c r="S14" s="261"/>
      <c r="T14" s="261"/>
      <c r="U14" s="261"/>
      <c r="V14" s="261"/>
      <c r="W14" s="261"/>
      <c r="X14" s="261"/>
      <c r="Y14" s="261"/>
      <c r="Z14" s="261"/>
      <c r="AA14" s="261"/>
      <c r="AB14" s="261"/>
      <c r="AC14" s="262"/>
      <c r="AF14" s="160">
        <v>3</v>
      </c>
      <c r="AG14" s="202" t="s">
        <v>136</v>
      </c>
      <c r="AH14" s="202"/>
      <c r="AI14" s="202"/>
      <c r="AJ14" s="202"/>
      <c r="AK14" s="202"/>
      <c r="AL14" s="202"/>
      <c r="AM14" s="202"/>
      <c r="AN14" s="202"/>
      <c r="AO14" s="202"/>
      <c r="AP14" s="251">
        <v>500</v>
      </c>
      <c r="AQ14" s="251"/>
      <c r="AR14" s="251"/>
      <c r="AS14" s="252">
        <v>220</v>
      </c>
      <c r="AT14" s="252"/>
      <c r="AU14" s="252"/>
      <c r="AV14" s="253">
        <f>AP14*AS14</f>
        <v>110000</v>
      </c>
      <c r="AW14" s="253"/>
      <c r="AX14" s="253"/>
      <c r="AY14" s="253"/>
      <c r="AZ14" s="202"/>
      <c r="BA14" s="202"/>
      <c r="BB14" s="202"/>
      <c r="BC14" s="202"/>
      <c r="BD14" s="202"/>
      <c r="BE14" s="202"/>
      <c r="BF14" s="206"/>
    </row>
    <row r="15" spans="1:58" ht="15.95" customHeight="1" x14ac:dyDescent="0.4">
      <c r="A15" s="187" t="s">
        <v>14</v>
      </c>
      <c r="B15" s="187"/>
      <c r="C15" s="187"/>
      <c r="D15" s="187"/>
      <c r="E15" s="187"/>
      <c r="F15" s="187"/>
      <c r="G15" s="10" t="s">
        <v>11</v>
      </c>
      <c r="H15" s="244">
        <v>2025</v>
      </c>
      <c r="I15" s="244"/>
      <c r="J15" s="10" t="s">
        <v>4</v>
      </c>
      <c r="K15" s="167">
        <v>9</v>
      </c>
      <c r="L15" s="9" t="s">
        <v>5</v>
      </c>
      <c r="M15" s="167">
        <v>17</v>
      </c>
      <c r="N15" s="9" t="s">
        <v>6</v>
      </c>
      <c r="O15" s="10" t="s">
        <v>2</v>
      </c>
      <c r="P15" s="187" t="s">
        <v>15</v>
      </c>
      <c r="Q15" s="187"/>
      <c r="R15" s="187"/>
      <c r="S15" s="187"/>
      <c r="T15" s="187"/>
      <c r="U15" s="187"/>
      <c r="V15" s="10" t="s">
        <v>11</v>
      </c>
      <c r="W15" s="244">
        <v>2025</v>
      </c>
      <c r="X15" s="244"/>
      <c r="Y15" s="10" t="s">
        <v>4</v>
      </c>
      <c r="Z15" s="167">
        <v>9</v>
      </c>
      <c r="AA15" s="9" t="s">
        <v>5</v>
      </c>
      <c r="AB15" s="167">
        <v>25</v>
      </c>
      <c r="AC15" s="9" t="s">
        <v>6</v>
      </c>
      <c r="AF15" s="160">
        <v>4</v>
      </c>
      <c r="AG15" s="202" t="s">
        <v>109</v>
      </c>
      <c r="AH15" s="202"/>
      <c r="AI15" s="202"/>
      <c r="AJ15" s="202"/>
      <c r="AK15" s="202"/>
      <c r="AL15" s="202"/>
      <c r="AM15" s="202"/>
      <c r="AN15" s="202"/>
      <c r="AO15" s="202"/>
      <c r="AP15" s="251">
        <v>500</v>
      </c>
      <c r="AQ15" s="251"/>
      <c r="AR15" s="251"/>
      <c r="AS15" s="252">
        <v>110</v>
      </c>
      <c r="AT15" s="252"/>
      <c r="AU15" s="252"/>
      <c r="AV15" s="253">
        <f t="shared" ref="AV15:AV21" si="0">AP15*AS15</f>
        <v>55000</v>
      </c>
      <c r="AW15" s="253"/>
      <c r="AX15" s="253"/>
      <c r="AY15" s="253"/>
      <c r="AZ15" s="202"/>
      <c r="BA15" s="202"/>
      <c r="BB15" s="202"/>
      <c r="BC15" s="202"/>
      <c r="BD15" s="202"/>
      <c r="BE15" s="202"/>
      <c r="BF15" s="206"/>
    </row>
    <row r="16" spans="1:58" ht="15.95" customHeight="1" x14ac:dyDescent="0.4">
      <c r="AF16" s="160">
        <v>5</v>
      </c>
      <c r="AG16" s="266" t="s">
        <v>110</v>
      </c>
      <c r="AH16" s="267"/>
      <c r="AI16" s="267"/>
      <c r="AJ16" s="267"/>
      <c r="AK16" s="267"/>
      <c r="AL16" s="267"/>
      <c r="AM16" s="267"/>
      <c r="AN16" s="267"/>
      <c r="AO16" s="268"/>
      <c r="AP16" s="251">
        <v>450</v>
      </c>
      <c r="AQ16" s="251"/>
      <c r="AR16" s="251"/>
      <c r="AS16" s="252">
        <v>605</v>
      </c>
      <c r="AT16" s="252"/>
      <c r="AU16" s="252"/>
      <c r="AV16" s="253">
        <f t="shared" si="0"/>
        <v>272250</v>
      </c>
      <c r="AW16" s="253"/>
      <c r="AX16" s="253"/>
      <c r="AY16" s="253"/>
      <c r="AZ16" s="202" t="s">
        <v>113</v>
      </c>
      <c r="BA16" s="202"/>
      <c r="BB16" s="202"/>
      <c r="BC16" s="202"/>
      <c r="BD16" s="202"/>
      <c r="BE16" s="202"/>
      <c r="BF16" s="206"/>
    </row>
    <row r="17" spans="1:58" ht="15.95" customHeight="1" x14ac:dyDescent="0.4">
      <c r="A17" s="8">
        <v>1</v>
      </c>
      <c r="B17" s="8" t="s">
        <v>16</v>
      </c>
      <c r="C17" s="171" t="s">
        <v>17</v>
      </c>
      <c r="D17" s="171"/>
      <c r="E17" s="171"/>
      <c r="F17" s="171"/>
      <c r="G17" s="171"/>
      <c r="H17" s="171"/>
      <c r="I17" s="171"/>
      <c r="J17" s="171"/>
      <c r="K17" s="171"/>
      <c r="L17" s="171"/>
      <c r="M17" s="171"/>
      <c r="N17" s="171"/>
      <c r="O17" s="171"/>
      <c r="P17" s="171"/>
      <c r="Q17" s="171"/>
      <c r="R17" s="171"/>
      <c r="S17" s="171"/>
      <c r="T17" s="171"/>
      <c r="U17" s="171"/>
      <c r="V17" s="171"/>
      <c r="W17" s="171"/>
      <c r="X17" s="171"/>
      <c r="Y17" s="171"/>
      <c r="Z17" s="171"/>
      <c r="AA17" s="171"/>
      <c r="AB17" s="171"/>
      <c r="AC17" s="171"/>
      <c r="AF17" s="160">
        <v>6</v>
      </c>
      <c r="AG17" s="266" t="s">
        <v>134</v>
      </c>
      <c r="AH17" s="267"/>
      <c r="AI17" s="267"/>
      <c r="AJ17" s="267"/>
      <c r="AK17" s="267"/>
      <c r="AL17" s="267"/>
      <c r="AM17" s="267"/>
      <c r="AN17" s="267"/>
      <c r="AO17" s="268"/>
      <c r="AP17" s="251">
        <v>40</v>
      </c>
      <c r="AQ17" s="251"/>
      <c r="AR17" s="251"/>
      <c r="AS17" s="252">
        <v>440</v>
      </c>
      <c r="AT17" s="252"/>
      <c r="AU17" s="252"/>
      <c r="AV17" s="253">
        <f t="shared" si="0"/>
        <v>17600</v>
      </c>
      <c r="AW17" s="253"/>
      <c r="AX17" s="253"/>
      <c r="AY17" s="253"/>
      <c r="AZ17" s="202"/>
      <c r="BA17" s="202"/>
      <c r="BB17" s="202"/>
      <c r="BC17" s="202"/>
      <c r="BD17" s="202"/>
      <c r="BE17" s="202"/>
      <c r="BF17" s="206"/>
    </row>
    <row r="18" spans="1:58" ht="15.95" customHeight="1" x14ac:dyDescent="0.4">
      <c r="C18" s="10" t="s">
        <v>18</v>
      </c>
      <c r="D18" s="222" t="s">
        <v>20</v>
      </c>
      <c r="E18" s="222"/>
      <c r="F18" s="222"/>
      <c r="G18" s="222"/>
      <c r="H18" s="222"/>
      <c r="I18" s="222"/>
      <c r="J18" s="222"/>
      <c r="K18" s="222"/>
      <c r="L18" s="222"/>
      <c r="M18" s="222"/>
      <c r="N18" s="222"/>
      <c r="O18" s="222"/>
      <c r="P18" s="222"/>
      <c r="Q18" s="188" t="s">
        <v>89</v>
      </c>
      <c r="R18" s="188"/>
      <c r="S18" s="188"/>
      <c r="T18" s="188"/>
      <c r="U18" s="188"/>
      <c r="V18" s="188"/>
      <c r="W18" s="188"/>
      <c r="X18" s="188"/>
      <c r="Y18" s="188"/>
      <c r="Z18" s="188"/>
      <c r="AA18" s="188"/>
      <c r="AB18" s="188"/>
      <c r="AC18" s="188"/>
      <c r="AF18" s="160">
        <v>7</v>
      </c>
      <c r="AG18" s="266" t="s">
        <v>133</v>
      </c>
      <c r="AH18" s="267"/>
      <c r="AI18" s="267"/>
      <c r="AJ18" s="267"/>
      <c r="AK18" s="267"/>
      <c r="AL18" s="267"/>
      <c r="AM18" s="267"/>
      <c r="AN18" s="267"/>
      <c r="AO18" s="268"/>
      <c r="AP18" s="251">
        <v>3000</v>
      </c>
      <c r="AQ18" s="251"/>
      <c r="AR18" s="251"/>
      <c r="AS18" s="252">
        <v>22</v>
      </c>
      <c r="AT18" s="252"/>
      <c r="AU18" s="252"/>
      <c r="AV18" s="253">
        <f t="shared" si="0"/>
        <v>66000</v>
      </c>
      <c r="AW18" s="253"/>
      <c r="AX18" s="253"/>
      <c r="AY18" s="253"/>
      <c r="AZ18" s="202"/>
      <c r="BA18" s="202"/>
      <c r="BB18" s="202"/>
      <c r="BC18" s="202"/>
      <c r="BD18" s="202"/>
      <c r="BE18" s="202"/>
      <c r="BF18" s="206"/>
    </row>
    <row r="19" spans="1:58" ht="15.95" customHeight="1" x14ac:dyDescent="0.4">
      <c r="C19" s="10" t="s">
        <v>19</v>
      </c>
      <c r="D19" s="222" t="s">
        <v>21</v>
      </c>
      <c r="E19" s="222"/>
      <c r="F19" s="222"/>
      <c r="G19" s="222"/>
      <c r="H19" s="222"/>
      <c r="I19" s="222"/>
      <c r="J19" s="222"/>
      <c r="K19" s="222"/>
      <c r="L19" s="222"/>
      <c r="M19" s="222"/>
      <c r="N19" s="222"/>
      <c r="O19" s="222"/>
      <c r="P19" s="222"/>
      <c r="Q19" s="223"/>
      <c r="R19" s="223"/>
      <c r="S19" s="223"/>
      <c r="T19" s="223"/>
      <c r="U19" s="223"/>
      <c r="V19" s="223"/>
      <c r="W19" s="223"/>
      <c r="X19" s="223"/>
      <c r="Y19" s="223"/>
      <c r="Z19" s="223"/>
      <c r="AA19" s="223"/>
      <c r="AB19" s="223"/>
      <c r="AC19" s="223"/>
      <c r="AF19" s="160">
        <v>8</v>
      </c>
      <c r="AG19" s="266" t="s">
        <v>135</v>
      </c>
      <c r="AH19" s="267"/>
      <c r="AI19" s="267"/>
      <c r="AJ19" s="267"/>
      <c r="AK19" s="267"/>
      <c r="AL19" s="267"/>
      <c r="AM19" s="267"/>
      <c r="AN19" s="267"/>
      <c r="AO19" s="268"/>
      <c r="AP19" s="251">
        <v>500</v>
      </c>
      <c r="AQ19" s="251"/>
      <c r="AR19" s="251"/>
      <c r="AS19" s="252">
        <v>22</v>
      </c>
      <c r="AT19" s="252"/>
      <c r="AU19" s="252"/>
      <c r="AV19" s="253">
        <f t="shared" si="0"/>
        <v>11000</v>
      </c>
      <c r="AW19" s="253"/>
      <c r="AX19" s="253"/>
      <c r="AY19" s="253"/>
      <c r="AZ19" s="202"/>
      <c r="BA19" s="202"/>
      <c r="BB19" s="202"/>
      <c r="BC19" s="202"/>
      <c r="BD19" s="202"/>
      <c r="BE19" s="202"/>
      <c r="BF19" s="206"/>
    </row>
    <row r="20" spans="1:58" ht="15.95" customHeight="1" x14ac:dyDescent="0.4">
      <c r="C20" s="10"/>
      <c r="D20" s="10" t="s">
        <v>24</v>
      </c>
      <c r="E20" s="249" t="s">
        <v>90</v>
      </c>
      <c r="F20" s="249"/>
      <c r="G20" s="249"/>
      <c r="H20" s="249"/>
      <c r="I20" s="249"/>
      <c r="J20" s="249"/>
      <c r="K20" s="249"/>
      <c r="L20" s="269">
        <v>200</v>
      </c>
      <c r="M20" s="269"/>
      <c r="N20" s="269"/>
      <c r="O20" s="9" t="s">
        <v>34</v>
      </c>
      <c r="R20" s="10" t="s">
        <v>25</v>
      </c>
      <c r="S20" s="249" t="s">
        <v>91</v>
      </c>
      <c r="T20" s="249"/>
      <c r="U20" s="249"/>
      <c r="V20" s="249"/>
      <c r="W20" s="249"/>
      <c r="X20" s="249"/>
      <c r="Y20" s="249"/>
      <c r="Z20" s="269">
        <v>200</v>
      </c>
      <c r="AA20" s="269"/>
      <c r="AB20" s="269"/>
      <c r="AC20" s="9" t="s">
        <v>34</v>
      </c>
      <c r="AF20" s="160">
        <v>9</v>
      </c>
      <c r="AG20" s="202" t="s">
        <v>111</v>
      </c>
      <c r="AH20" s="202"/>
      <c r="AI20" s="202"/>
      <c r="AJ20" s="202"/>
      <c r="AK20" s="202"/>
      <c r="AL20" s="202"/>
      <c r="AM20" s="202"/>
      <c r="AN20" s="202"/>
      <c r="AO20" s="202"/>
      <c r="AP20" s="251">
        <v>1</v>
      </c>
      <c r="AQ20" s="251"/>
      <c r="AR20" s="251"/>
      <c r="AS20" s="252">
        <v>150</v>
      </c>
      <c r="AT20" s="252"/>
      <c r="AU20" s="252"/>
      <c r="AV20" s="253">
        <f t="shared" si="0"/>
        <v>150</v>
      </c>
      <c r="AW20" s="253"/>
      <c r="AX20" s="253"/>
      <c r="AY20" s="253"/>
      <c r="AZ20" s="202"/>
      <c r="BA20" s="202"/>
      <c r="BB20" s="202"/>
      <c r="BC20" s="202"/>
      <c r="BD20" s="202"/>
      <c r="BE20" s="202"/>
      <c r="BF20" s="206"/>
    </row>
    <row r="21" spans="1:58" ht="15.95" customHeight="1" x14ac:dyDescent="0.4">
      <c r="C21" s="10"/>
      <c r="D21" s="10" t="s">
        <v>26</v>
      </c>
      <c r="E21" s="250" t="s">
        <v>92</v>
      </c>
      <c r="F21" s="250"/>
      <c r="G21" s="250"/>
      <c r="H21" s="250"/>
      <c r="I21" s="250"/>
      <c r="J21" s="250"/>
      <c r="K21" s="250"/>
      <c r="L21" s="269">
        <v>10</v>
      </c>
      <c r="M21" s="269"/>
      <c r="N21" s="269"/>
      <c r="O21" s="9" t="s">
        <v>34</v>
      </c>
      <c r="R21" s="10" t="s">
        <v>27</v>
      </c>
      <c r="S21" s="250" t="s">
        <v>93</v>
      </c>
      <c r="T21" s="250"/>
      <c r="U21" s="250"/>
      <c r="V21" s="250"/>
      <c r="W21" s="250"/>
      <c r="X21" s="250"/>
      <c r="Y21" s="250"/>
      <c r="Z21" s="269">
        <v>15</v>
      </c>
      <c r="AA21" s="269"/>
      <c r="AB21" s="269"/>
      <c r="AC21" s="9" t="s">
        <v>34</v>
      </c>
      <c r="AF21" s="161">
        <v>10</v>
      </c>
      <c r="AG21" s="225"/>
      <c r="AH21" s="225"/>
      <c r="AI21" s="225"/>
      <c r="AJ21" s="225"/>
      <c r="AK21" s="225"/>
      <c r="AL21" s="225"/>
      <c r="AM21" s="225"/>
      <c r="AN21" s="225"/>
      <c r="AO21" s="225"/>
      <c r="AP21" s="226"/>
      <c r="AQ21" s="226"/>
      <c r="AR21" s="226"/>
      <c r="AS21" s="227"/>
      <c r="AT21" s="227"/>
      <c r="AU21" s="227"/>
      <c r="AV21" s="233">
        <f t="shared" si="0"/>
        <v>0</v>
      </c>
      <c r="AW21" s="233"/>
      <c r="AX21" s="233"/>
      <c r="AY21" s="233"/>
      <c r="AZ21" s="225"/>
      <c r="BA21" s="225"/>
      <c r="BB21" s="225"/>
      <c r="BC21" s="225"/>
      <c r="BD21" s="225"/>
      <c r="BE21" s="225"/>
      <c r="BF21" s="234"/>
    </row>
    <row r="22" spans="1:58" ht="15.95" customHeight="1" x14ac:dyDescent="0.4">
      <c r="C22" s="10"/>
      <c r="D22" s="10" t="s">
        <v>240</v>
      </c>
      <c r="E22" s="173"/>
      <c r="F22" s="173"/>
      <c r="G22" s="173"/>
      <c r="H22" s="173"/>
      <c r="I22" s="173"/>
      <c r="J22" s="173"/>
      <c r="K22" s="173"/>
      <c r="L22" s="221"/>
      <c r="M22" s="221"/>
      <c r="N22" s="221"/>
      <c r="O22" s="9" t="s">
        <v>34</v>
      </c>
      <c r="R22" s="181" t="s">
        <v>35</v>
      </c>
      <c r="S22" s="181"/>
      <c r="T22" s="181"/>
      <c r="U22" s="181"/>
      <c r="V22" s="181"/>
      <c r="W22" s="181"/>
      <c r="X22" s="181"/>
      <c r="Y22" s="181"/>
      <c r="Z22" s="270">
        <f>L20+Z20+L21+Z21+L22</f>
        <v>425</v>
      </c>
      <c r="AA22" s="270"/>
      <c r="AB22" s="270"/>
      <c r="AC22" s="9" t="s">
        <v>34</v>
      </c>
      <c r="AF22" s="164"/>
      <c r="AG22" s="217" t="s">
        <v>55</v>
      </c>
      <c r="AH22" s="217"/>
      <c r="AI22" s="217"/>
      <c r="AJ22" s="217"/>
      <c r="AK22" s="217"/>
      <c r="AL22" s="217"/>
      <c r="AM22" s="217"/>
      <c r="AN22" s="217"/>
      <c r="AO22" s="217"/>
      <c r="AP22" s="217"/>
      <c r="AQ22" s="217"/>
      <c r="AR22" s="217"/>
      <c r="AS22" s="217"/>
      <c r="AT22" s="217"/>
      <c r="AU22" s="217"/>
      <c r="AV22" s="236">
        <f>SUM(AV12:AV21)</f>
        <v>675000</v>
      </c>
      <c r="AW22" s="236"/>
      <c r="AX22" s="236"/>
      <c r="AY22" s="236"/>
      <c r="AZ22" s="237" t="s">
        <v>247</v>
      </c>
      <c r="BA22" s="237"/>
      <c r="BB22" s="237"/>
      <c r="BC22" s="237"/>
      <c r="BD22" s="237"/>
      <c r="BE22" s="237"/>
      <c r="BF22" s="238"/>
    </row>
    <row r="23" spans="1:58" ht="15.95" customHeight="1" x14ac:dyDescent="0.4">
      <c r="C23" s="10" t="s">
        <v>22</v>
      </c>
      <c r="D23" s="172" t="s">
        <v>23</v>
      </c>
      <c r="E23" s="172"/>
      <c r="F23" s="172"/>
      <c r="G23" s="172"/>
      <c r="H23" s="172"/>
      <c r="I23" s="172"/>
      <c r="J23" s="172"/>
      <c r="K23" s="172"/>
      <c r="L23" s="172"/>
      <c r="M23" s="172"/>
      <c r="N23" s="172"/>
      <c r="O23" s="172"/>
      <c r="P23" s="172"/>
      <c r="Q23" s="172"/>
      <c r="R23" s="172"/>
      <c r="S23" s="172"/>
      <c r="T23" s="172"/>
      <c r="U23" s="172"/>
      <c r="V23" s="172"/>
      <c r="W23" s="172"/>
      <c r="X23" s="172"/>
      <c r="Y23" s="172"/>
      <c r="Z23" s="172"/>
      <c r="AA23" s="172"/>
      <c r="AB23" s="172"/>
      <c r="AC23" s="172"/>
      <c r="AE23" s="9" t="s">
        <v>45</v>
      </c>
      <c r="AF23" s="172" t="s">
        <v>70</v>
      </c>
      <c r="AG23" s="172"/>
      <c r="AH23" s="172"/>
      <c r="AI23" s="231">
        <f>AV4</f>
        <v>675000</v>
      </c>
      <c r="AJ23" s="230"/>
      <c r="AK23" s="230"/>
      <c r="AL23" s="230"/>
      <c r="AM23" s="165" t="s">
        <v>56</v>
      </c>
      <c r="AN23" s="230">
        <f>AV22</f>
        <v>675000</v>
      </c>
      <c r="AO23" s="230"/>
      <c r="AP23" s="230"/>
      <c r="AQ23" s="230"/>
      <c r="AR23" s="231">
        <f>AV4-AV22</f>
        <v>0</v>
      </c>
      <c r="AS23" s="231"/>
      <c r="AT23" s="231"/>
      <c r="AU23" s="231"/>
      <c r="AV23" s="232" t="s">
        <v>248</v>
      </c>
      <c r="AW23" s="232"/>
      <c r="AX23" s="232"/>
      <c r="AY23" s="232"/>
      <c r="AZ23" s="232"/>
      <c r="BA23" s="232"/>
      <c r="BB23" s="232"/>
      <c r="BC23" s="232"/>
      <c r="BD23" s="232"/>
      <c r="BE23" s="232"/>
      <c r="BF23" s="232"/>
    </row>
    <row r="24" spans="1:58" ht="15.95" customHeight="1" x14ac:dyDescent="0.4">
      <c r="C24" s="10"/>
      <c r="D24" s="10" t="s">
        <v>24</v>
      </c>
      <c r="E24" s="249" t="s">
        <v>257</v>
      </c>
      <c r="F24" s="249"/>
      <c r="G24" s="249"/>
      <c r="H24" s="249"/>
      <c r="I24" s="249"/>
      <c r="J24" s="249"/>
      <c r="K24" s="249"/>
      <c r="L24" s="249"/>
      <c r="M24" s="249"/>
      <c r="N24" s="249"/>
      <c r="O24" s="249"/>
      <c r="P24" s="249"/>
      <c r="Q24" s="249"/>
      <c r="R24" s="249"/>
      <c r="S24" s="249"/>
      <c r="T24" s="249"/>
      <c r="U24" s="249"/>
      <c r="V24" s="249"/>
      <c r="W24" s="249"/>
      <c r="X24" s="249"/>
      <c r="Y24" s="249"/>
      <c r="Z24" s="249"/>
      <c r="AA24" s="249"/>
      <c r="AB24" s="249"/>
      <c r="AC24" s="249"/>
    </row>
    <row r="25" spans="1:58" ht="15.95" customHeight="1" x14ac:dyDescent="0.4">
      <c r="C25" s="10"/>
      <c r="D25" s="10" t="s">
        <v>25</v>
      </c>
      <c r="E25" s="249" t="s">
        <v>95</v>
      </c>
      <c r="F25" s="249"/>
      <c r="G25" s="249"/>
      <c r="H25" s="249"/>
      <c r="I25" s="249"/>
      <c r="J25" s="249"/>
      <c r="K25" s="249"/>
      <c r="L25" s="249"/>
      <c r="M25" s="249"/>
      <c r="N25" s="249"/>
      <c r="O25" s="249"/>
      <c r="P25" s="249"/>
      <c r="Q25" s="249"/>
      <c r="R25" s="249"/>
      <c r="S25" s="249"/>
      <c r="T25" s="249"/>
      <c r="U25" s="249"/>
      <c r="V25" s="249"/>
      <c r="W25" s="249"/>
      <c r="X25" s="249"/>
      <c r="Y25" s="249"/>
      <c r="Z25" s="249"/>
      <c r="AA25" s="249"/>
      <c r="AB25" s="249"/>
      <c r="AC25" s="249"/>
      <c r="AD25" s="8">
        <v>3</v>
      </c>
      <c r="AE25" s="8" t="s">
        <v>16</v>
      </c>
      <c r="AF25" s="171" t="s">
        <v>236</v>
      </c>
      <c r="AG25" s="171"/>
      <c r="AH25" s="171"/>
      <c r="AI25" s="171"/>
      <c r="AJ25" s="171"/>
      <c r="AK25" s="171"/>
      <c r="AL25" s="171"/>
      <c r="AM25" s="171"/>
      <c r="AN25" s="171"/>
      <c r="AO25" s="171"/>
      <c r="AP25" s="171"/>
      <c r="AQ25" s="171"/>
      <c r="AR25" s="171"/>
      <c r="AS25" s="171"/>
      <c r="AT25" s="171"/>
      <c r="AU25" s="171"/>
      <c r="AV25" s="171"/>
      <c r="AW25" s="171"/>
      <c r="AX25" s="171"/>
      <c r="AY25" s="171"/>
      <c r="AZ25" s="171"/>
      <c r="BA25" s="171"/>
      <c r="BB25" s="171"/>
      <c r="BC25" s="171"/>
      <c r="BD25" s="171"/>
      <c r="BE25" s="171"/>
      <c r="BF25" s="171"/>
    </row>
    <row r="26" spans="1:58" ht="15.95" customHeight="1" x14ac:dyDescent="0.4">
      <c r="C26" s="10"/>
      <c r="D26" s="10" t="s">
        <v>26</v>
      </c>
      <c r="E26" s="249" t="s">
        <v>94</v>
      </c>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c r="AF26" s="10"/>
      <c r="AG26" s="174">
        <v>2025</v>
      </c>
      <c r="AH26" s="174"/>
      <c r="AI26" s="10" t="s">
        <v>56</v>
      </c>
      <c r="AJ26" s="172">
        <v>2026</v>
      </c>
      <c r="AK26" s="172"/>
      <c r="AL26" s="9" t="s">
        <v>61</v>
      </c>
      <c r="AM26" s="240" t="s">
        <v>57</v>
      </c>
      <c r="AN26" s="240"/>
      <c r="AO26" s="240"/>
      <c r="AP26" s="240"/>
      <c r="AQ26" s="240"/>
      <c r="AR26" s="240"/>
      <c r="AS26" s="181" t="s">
        <v>58</v>
      </c>
      <c r="AT26" s="181"/>
      <c r="AU26" s="249" t="s">
        <v>126</v>
      </c>
      <c r="AV26" s="249"/>
      <c r="AW26" s="249"/>
      <c r="AX26" s="249"/>
      <c r="AY26" s="249"/>
      <c r="AZ26" s="249"/>
      <c r="BA26" s="249"/>
      <c r="BB26" s="249"/>
      <c r="BC26" s="249"/>
      <c r="BD26" s="249"/>
      <c r="BE26" s="249"/>
      <c r="BF26" s="249"/>
    </row>
    <row r="27" spans="1:58" ht="15.95" customHeight="1" x14ac:dyDescent="0.4">
      <c r="C27" s="10"/>
      <c r="D27" s="10" t="s">
        <v>27</v>
      </c>
      <c r="E27" s="249" t="s">
        <v>96</v>
      </c>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c r="AF27" s="10"/>
      <c r="AG27" s="181" t="s">
        <v>59</v>
      </c>
      <c r="AH27" s="181"/>
      <c r="AI27" s="181"/>
      <c r="AJ27" s="181"/>
      <c r="AK27" s="9" t="s">
        <v>60</v>
      </c>
      <c r="AL27" s="242">
        <v>310</v>
      </c>
      <c r="AM27" s="242"/>
      <c r="AN27" s="10" t="s">
        <v>56</v>
      </c>
      <c r="AO27" s="271" t="s">
        <v>114</v>
      </c>
      <c r="AP27" s="271"/>
      <c r="AQ27" s="271"/>
      <c r="AR27" s="269" t="s">
        <v>115</v>
      </c>
      <c r="AS27" s="269"/>
      <c r="AT27" s="9" t="s">
        <v>63</v>
      </c>
      <c r="AU27" s="249" t="s">
        <v>116</v>
      </c>
      <c r="AV27" s="249"/>
      <c r="AW27" s="249"/>
      <c r="AX27" s="249"/>
      <c r="AY27" s="249"/>
      <c r="AZ27" s="249"/>
      <c r="BA27" s="249"/>
      <c r="BB27" s="249"/>
      <c r="BC27" s="249"/>
      <c r="BD27" s="249"/>
      <c r="BE27" s="249"/>
      <c r="BF27" s="249"/>
    </row>
    <row r="28" spans="1:58" ht="15.95" customHeight="1" x14ac:dyDescent="0.4">
      <c r="C28" s="10" t="s">
        <v>28</v>
      </c>
      <c r="D28" s="172" t="s">
        <v>29</v>
      </c>
      <c r="E28" s="172"/>
      <c r="F28" s="172"/>
      <c r="G28" s="172"/>
      <c r="H28" s="172"/>
      <c r="I28" s="172"/>
      <c r="J28" s="172"/>
      <c r="K28" s="172"/>
      <c r="L28" s="172"/>
      <c r="M28" s="172"/>
      <c r="N28" s="172"/>
      <c r="O28" s="172"/>
      <c r="P28" s="172"/>
      <c r="Q28" s="172"/>
      <c r="R28" s="172"/>
      <c r="S28" s="172"/>
      <c r="T28" s="172"/>
      <c r="U28" s="172"/>
      <c r="V28" s="172"/>
      <c r="W28" s="172"/>
      <c r="X28" s="172"/>
      <c r="Y28" s="172"/>
      <c r="Z28" s="172"/>
      <c r="AA28" s="172"/>
      <c r="AB28" s="172"/>
      <c r="AC28" s="172"/>
      <c r="AF28" s="10"/>
      <c r="AG28" s="181" t="s">
        <v>62</v>
      </c>
      <c r="AH28" s="181"/>
      <c r="AI28" s="181"/>
      <c r="AJ28" s="181"/>
      <c r="AK28" s="181"/>
      <c r="AL28" s="272" t="s">
        <v>117</v>
      </c>
      <c r="AM28" s="272"/>
      <c r="AN28" s="166" t="s">
        <v>56</v>
      </c>
      <c r="AO28" s="272" t="s">
        <v>118</v>
      </c>
      <c r="AP28" s="272"/>
      <c r="AQ28" s="166" t="s">
        <v>56</v>
      </c>
      <c r="AR28" s="272" t="s">
        <v>119</v>
      </c>
      <c r="AS28" s="272"/>
      <c r="AT28" s="243" t="s">
        <v>120</v>
      </c>
      <c r="AU28" s="243"/>
      <c r="AV28" s="243"/>
      <c r="AW28" s="243"/>
      <c r="AX28" s="243"/>
      <c r="AY28" s="272" t="s">
        <v>121</v>
      </c>
      <c r="AZ28" s="272"/>
      <c r="BA28" s="166" t="s">
        <v>56</v>
      </c>
      <c r="BB28" s="272" t="s">
        <v>122</v>
      </c>
      <c r="BC28" s="272"/>
      <c r="BD28" s="166" t="s">
        <v>56</v>
      </c>
      <c r="BE28" s="272" t="s">
        <v>123</v>
      </c>
      <c r="BF28" s="272"/>
    </row>
    <row r="29" spans="1:58" ht="15.95" customHeight="1" x14ac:dyDescent="0.4">
      <c r="C29" s="10"/>
      <c r="D29" s="10" t="s">
        <v>24</v>
      </c>
      <c r="E29" s="172" t="s">
        <v>30</v>
      </c>
      <c r="F29" s="172"/>
      <c r="G29" s="172"/>
      <c r="H29" s="172"/>
      <c r="I29" s="172"/>
      <c r="J29" s="172"/>
      <c r="K29" s="172"/>
      <c r="L29" s="242">
        <v>50</v>
      </c>
      <c r="M29" s="242"/>
      <c r="N29" s="242"/>
      <c r="O29" s="9" t="s">
        <v>34</v>
      </c>
      <c r="R29" s="10" t="s">
        <v>25</v>
      </c>
      <c r="S29" s="172" t="s">
        <v>33</v>
      </c>
      <c r="T29" s="172"/>
      <c r="U29" s="172"/>
      <c r="V29" s="172"/>
      <c r="W29" s="172"/>
      <c r="X29" s="172"/>
      <c r="Y29" s="172"/>
      <c r="Z29" s="242">
        <v>20</v>
      </c>
      <c r="AA29" s="242"/>
      <c r="AB29" s="242"/>
      <c r="AC29" s="9" t="s">
        <v>34</v>
      </c>
      <c r="AF29" s="10"/>
      <c r="AG29" s="181" t="s">
        <v>64</v>
      </c>
      <c r="AH29" s="181"/>
      <c r="AI29" s="181"/>
      <c r="AJ29" s="181"/>
      <c r="AK29" s="181"/>
      <c r="AL29" s="269" t="s">
        <v>124</v>
      </c>
      <c r="AM29" s="269"/>
      <c r="AN29" s="269"/>
      <c r="AO29" s="269"/>
      <c r="AP29" s="269"/>
      <c r="AQ29" s="269"/>
      <c r="AR29" s="269"/>
      <c r="AS29" s="269"/>
      <c r="AT29" s="9" t="s">
        <v>65</v>
      </c>
      <c r="AU29" s="249" t="s">
        <v>125</v>
      </c>
      <c r="AV29" s="249"/>
      <c r="AW29" s="249"/>
      <c r="AX29" s="249"/>
      <c r="AY29" s="249"/>
      <c r="AZ29" s="249"/>
      <c r="BA29" s="249"/>
      <c r="BB29" s="249"/>
      <c r="BC29" s="249"/>
      <c r="BD29" s="249"/>
      <c r="BE29" s="249"/>
      <c r="BF29" s="249"/>
    </row>
    <row r="30" spans="1:58" ht="15.95" customHeight="1" x14ac:dyDescent="0.4">
      <c r="C30" s="10"/>
      <c r="D30" s="10" t="s">
        <v>26</v>
      </c>
      <c r="E30" s="172" t="s">
        <v>31</v>
      </c>
      <c r="F30" s="172"/>
      <c r="G30" s="172"/>
      <c r="H30" s="172"/>
      <c r="I30" s="172"/>
      <c r="J30" s="172"/>
      <c r="K30" s="172"/>
      <c r="L30" s="273">
        <v>0</v>
      </c>
      <c r="M30" s="273"/>
      <c r="N30" s="273"/>
      <c r="O30" s="9" t="s">
        <v>34</v>
      </c>
      <c r="R30" s="10" t="s">
        <v>27</v>
      </c>
      <c r="S30" s="172" t="s">
        <v>32</v>
      </c>
      <c r="T30" s="172"/>
      <c r="U30" s="172"/>
      <c r="V30" s="172"/>
      <c r="W30" s="172"/>
      <c r="X30" s="172"/>
      <c r="Y30" s="172"/>
      <c r="Z30" s="242">
        <v>5</v>
      </c>
      <c r="AA30" s="242"/>
      <c r="AB30" s="242"/>
      <c r="AC30" s="9" t="s">
        <v>34</v>
      </c>
    </row>
    <row r="31" spans="1:58" ht="15.95" customHeight="1" x14ac:dyDescent="0.4">
      <c r="C31" s="10"/>
      <c r="D31" s="10" t="s">
        <v>240</v>
      </c>
      <c r="E31" s="181" t="s">
        <v>254</v>
      </c>
      <c r="F31" s="181"/>
      <c r="G31" s="245"/>
      <c r="H31" s="245"/>
      <c r="I31" s="245"/>
      <c r="J31" s="245"/>
      <c r="K31" s="245"/>
      <c r="L31" s="242">
        <v>0</v>
      </c>
      <c r="M31" s="242"/>
      <c r="N31" s="242"/>
      <c r="O31" s="9" t="s">
        <v>34</v>
      </c>
      <c r="R31" s="181" t="s">
        <v>35</v>
      </c>
      <c r="S31" s="181"/>
      <c r="T31" s="181"/>
      <c r="U31" s="181"/>
      <c r="V31" s="181"/>
      <c r="W31" s="181"/>
      <c r="X31" s="181"/>
      <c r="Y31" s="181"/>
      <c r="Z31" s="274">
        <f>L29+Z29+L30+Z30+L31</f>
        <v>75</v>
      </c>
      <c r="AA31" s="274"/>
      <c r="AB31" s="274"/>
      <c r="AC31" s="9" t="s">
        <v>34</v>
      </c>
      <c r="AD31" s="8">
        <v>4</v>
      </c>
      <c r="AE31" s="8" t="s">
        <v>16</v>
      </c>
      <c r="AF31" s="171" t="s">
        <v>234</v>
      </c>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row>
    <row r="32" spans="1:58" ht="15.95" customHeight="1" x14ac:dyDescent="0.4">
      <c r="C32" s="10" t="s">
        <v>36</v>
      </c>
      <c r="D32" s="172" t="s">
        <v>37</v>
      </c>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F32" s="174">
        <v>2024</v>
      </c>
      <c r="AG32" s="174"/>
      <c r="AH32" s="10" t="s">
        <v>56</v>
      </c>
      <c r="AI32" s="172">
        <v>2025</v>
      </c>
      <c r="AJ32" s="172"/>
      <c r="AK32" s="172" t="s">
        <v>68</v>
      </c>
      <c r="AL32" s="172"/>
      <c r="AM32" s="172"/>
      <c r="AN32" s="172"/>
      <c r="AO32" s="10" t="s">
        <v>66</v>
      </c>
      <c r="AP32" s="174">
        <v>2025</v>
      </c>
      <c r="AQ32" s="174"/>
      <c r="AR32" s="10" t="s">
        <v>56</v>
      </c>
      <c r="AS32" s="172">
        <v>2026</v>
      </c>
      <c r="AT32" s="172"/>
      <c r="AU32" s="172" t="s">
        <v>68</v>
      </c>
      <c r="AV32" s="172"/>
      <c r="AW32" s="172"/>
      <c r="AX32" s="172"/>
      <c r="AY32" s="172" t="s">
        <v>67</v>
      </c>
      <c r="AZ32" s="172"/>
      <c r="BA32" s="172"/>
      <c r="BB32" s="172"/>
      <c r="BC32" s="172"/>
      <c r="BD32" s="172"/>
      <c r="BE32" s="172"/>
      <c r="BF32" s="172"/>
    </row>
    <row r="33" spans="3:58" ht="15.95" customHeight="1" x14ac:dyDescent="0.4">
      <c r="C33" s="10"/>
      <c r="D33" s="10" t="s">
        <v>24</v>
      </c>
      <c r="E33" s="249" t="s">
        <v>97</v>
      </c>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F33" s="172" t="s">
        <v>235</v>
      </c>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2"/>
      <c r="BC33" s="172"/>
      <c r="BD33" s="172"/>
      <c r="BE33" s="172"/>
    </row>
    <row r="34" spans="3:58" ht="15.95" customHeight="1" x14ac:dyDescent="0.4">
      <c r="C34" s="10"/>
      <c r="D34" s="10" t="s">
        <v>25</v>
      </c>
      <c r="E34" s="249" t="s">
        <v>98</v>
      </c>
      <c r="F34" s="249"/>
      <c r="G34" s="249"/>
      <c r="H34" s="249"/>
      <c r="I34" s="249"/>
      <c r="J34" s="249"/>
      <c r="K34" s="249"/>
      <c r="L34" s="249"/>
      <c r="M34" s="249"/>
      <c r="N34" s="249"/>
      <c r="O34" s="249"/>
      <c r="P34" s="249"/>
      <c r="Q34" s="249"/>
      <c r="R34" s="249"/>
      <c r="S34" s="249"/>
      <c r="T34" s="249"/>
      <c r="U34" s="249"/>
      <c r="V34" s="249"/>
      <c r="W34" s="249"/>
      <c r="X34" s="249"/>
      <c r="Y34" s="249"/>
      <c r="Z34" s="249"/>
      <c r="AA34" s="249"/>
      <c r="AB34" s="249"/>
      <c r="AC34" s="249"/>
      <c r="AF34" s="174">
        <v>2024</v>
      </c>
      <c r="AG34" s="174"/>
      <c r="AH34" s="10" t="s">
        <v>56</v>
      </c>
      <c r="AI34" s="172">
        <v>2025</v>
      </c>
      <c r="AJ34" s="172"/>
      <c r="AK34" s="172" t="s">
        <v>68</v>
      </c>
      <c r="AL34" s="172"/>
      <c r="AM34" s="172"/>
      <c r="AN34" s="172"/>
    </row>
    <row r="35" spans="3:58" ht="15.95" customHeight="1" x14ac:dyDescent="0.4">
      <c r="C35" s="10"/>
      <c r="D35" s="10" t="s">
        <v>26</v>
      </c>
      <c r="E35" s="249" t="s">
        <v>99</v>
      </c>
      <c r="F35" s="249"/>
      <c r="G35" s="249"/>
      <c r="H35" s="249"/>
      <c r="I35" s="249"/>
      <c r="J35" s="249"/>
      <c r="K35" s="249"/>
      <c r="L35" s="249"/>
      <c r="M35" s="249"/>
      <c r="N35" s="249"/>
      <c r="O35" s="249"/>
      <c r="P35" s="249"/>
      <c r="Q35" s="249"/>
      <c r="R35" s="249"/>
      <c r="S35" s="249"/>
      <c r="T35" s="249"/>
      <c r="U35" s="249"/>
      <c r="V35" s="249"/>
      <c r="W35" s="249"/>
      <c r="X35" s="249"/>
      <c r="Y35" s="249"/>
      <c r="Z35" s="249"/>
      <c r="AA35" s="249"/>
      <c r="AB35" s="249"/>
      <c r="AC35" s="249"/>
      <c r="AF35" s="181" t="s">
        <v>58</v>
      </c>
      <c r="AG35" s="181"/>
      <c r="AH35" s="242" t="s">
        <v>139</v>
      </c>
      <c r="AI35" s="242"/>
      <c r="AJ35" s="242"/>
      <c r="AK35" s="242"/>
      <c r="AL35" s="242"/>
      <c r="AM35" s="242"/>
      <c r="AX35" s="181" t="s">
        <v>69</v>
      </c>
      <c r="AY35" s="181"/>
      <c r="AZ35" s="242">
        <v>2025</v>
      </c>
      <c r="BA35" s="242"/>
      <c r="BB35" s="9" t="s">
        <v>4</v>
      </c>
      <c r="BC35" s="169">
        <v>4</v>
      </c>
      <c r="BD35" s="9" t="s">
        <v>5</v>
      </c>
      <c r="BE35" s="169">
        <v>3</v>
      </c>
      <c r="BF35" s="9" t="s">
        <v>6</v>
      </c>
    </row>
    <row r="36" spans="3:58" ht="15.95" customHeight="1" x14ac:dyDescent="0.4">
      <c r="C36" s="10"/>
      <c r="D36" s="10" t="s">
        <v>27</v>
      </c>
      <c r="E36" s="249" t="s">
        <v>100</v>
      </c>
      <c r="F36" s="249"/>
      <c r="G36" s="249"/>
      <c r="H36" s="249"/>
      <c r="I36" s="249"/>
      <c r="J36" s="249"/>
      <c r="K36" s="249"/>
      <c r="L36" s="249"/>
      <c r="M36" s="249"/>
      <c r="N36" s="249"/>
      <c r="O36" s="249"/>
      <c r="P36" s="249"/>
      <c r="Q36" s="249"/>
      <c r="R36" s="249"/>
      <c r="S36" s="249"/>
      <c r="T36" s="249"/>
      <c r="U36" s="249"/>
      <c r="V36" s="249"/>
      <c r="W36" s="249"/>
      <c r="X36" s="249"/>
      <c r="Y36" s="249"/>
      <c r="Z36" s="249"/>
      <c r="AA36" s="249"/>
      <c r="AB36" s="249"/>
      <c r="AC36" s="249"/>
      <c r="AF36" s="174">
        <v>2025</v>
      </c>
      <c r="AG36" s="174"/>
      <c r="AH36" s="10" t="s">
        <v>56</v>
      </c>
      <c r="AI36" s="172">
        <v>2026</v>
      </c>
      <c r="AJ36" s="172"/>
      <c r="AK36" s="172" t="s">
        <v>68</v>
      </c>
      <c r="AL36" s="172"/>
      <c r="AM36" s="172"/>
      <c r="AN36" s="172"/>
    </row>
    <row r="37" spans="3:58" ht="15.95" customHeight="1" x14ac:dyDescent="0.4">
      <c r="C37" s="10" t="s">
        <v>38</v>
      </c>
      <c r="D37" s="172" t="s">
        <v>39</v>
      </c>
      <c r="E37" s="172"/>
      <c r="F37" s="172"/>
      <c r="G37" s="172"/>
      <c r="H37" s="172"/>
      <c r="I37" s="172"/>
      <c r="J37" s="172"/>
      <c r="K37" s="172"/>
      <c r="L37" s="172"/>
      <c r="M37" s="172"/>
      <c r="N37" s="172"/>
      <c r="O37" s="172"/>
      <c r="P37" s="172"/>
      <c r="Q37" s="172"/>
      <c r="R37" s="172"/>
      <c r="S37" s="172"/>
      <c r="T37" s="172"/>
      <c r="U37" s="172"/>
      <c r="V37" s="172"/>
      <c r="W37" s="172"/>
      <c r="X37" s="172"/>
      <c r="Y37" s="172"/>
      <c r="Z37" s="172"/>
      <c r="AA37" s="172"/>
      <c r="AB37" s="172"/>
      <c r="AC37" s="172"/>
      <c r="AF37" s="181" t="s">
        <v>58</v>
      </c>
      <c r="AG37" s="181"/>
      <c r="AH37" s="242" t="s">
        <v>140</v>
      </c>
      <c r="AI37" s="242"/>
      <c r="AJ37" s="242"/>
      <c r="AK37" s="242"/>
      <c r="AL37" s="242"/>
      <c r="AM37" s="242"/>
      <c r="AR37" s="168"/>
      <c r="AS37" s="168"/>
      <c r="AT37" s="168"/>
      <c r="AU37" s="168"/>
      <c r="AV37" s="168"/>
      <c r="AW37" s="168"/>
      <c r="AX37" s="181" t="s">
        <v>69</v>
      </c>
      <c r="AY37" s="181"/>
      <c r="AZ37" s="242">
        <v>2025</v>
      </c>
      <c r="BA37" s="242"/>
      <c r="BB37" s="9" t="s">
        <v>4</v>
      </c>
      <c r="BC37" s="169">
        <v>4</v>
      </c>
      <c r="BD37" s="9" t="s">
        <v>5</v>
      </c>
      <c r="BE37" s="169">
        <v>3</v>
      </c>
      <c r="BF37" s="9" t="s">
        <v>6</v>
      </c>
    </row>
    <row r="38" spans="3:58" ht="15.95" customHeight="1" x14ac:dyDescent="0.2">
      <c r="C38" s="10"/>
      <c r="D38" s="10" t="s">
        <v>24</v>
      </c>
      <c r="E38" s="249" t="s">
        <v>101</v>
      </c>
      <c r="F38" s="249"/>
      <c r="G38" s="249"/>
      <c r="H38" s="249"/>
      <c r="I38" s="249"/>
      <c r="J38" s="249"/>
      <c r="K38" s="249"/>
      <c r="L38" s="249"/>
      <c r="M38" s="249"/>
      <c r="N38" s="249"/>
      <c r="O38" s="249"/>
      <c r="P38" s="249"/>
      <c r="Q38" s="249"/>
      <c r="R38" s="249"/>
      <c r="S38" s="249"/>
      <c r="T38" s="249"/>
      <c r="U38" s="249"/>
      <c r="V38" s="249"/>
      <c r="W38" s="249"/>
      <c r="X38" s="249"/>
      <c r="Y38" s="249"/>
      <c r="Z38" s="249"/>
      <c r="AA38" s="249"/>
      <c r="AB38" s="249"/>
      <c r="AC38" s="249"/>
      <c r="AD38" s="246"/>
      <c r="AE38" s="246"/>
      <c r="AF38" s="246"/>
      <c r="AG38" s="246"/>
      <c r="AH38" s="246"/>
      <c r="AI38" s="246"/>
      <c r="AJ38" s="246"/>
      <c r="AK38" s="246"/>
      <c r="AL38" s="246"/>
      <c r="AM38" s="246"/>
      <c r="AN38" s="246"/>
      <c r="AO38" s="246"/>
      <c r="AP38" s="246"/>
      <c r="AQ38" s="246"/>
      <c r="AR38" s="246"/>
      <c r="AS38" s="246"/>
      <c r="AT38" s="246"/>
      <c r="AU38" s="246"/>
      <c r="AV38" s="246"/>
      <c r="AW38" s="246"/>
      <c r="AX38" s="246"/>
      <c r="AY38" s="246"/>
      <c r="AZ38" s="246"/>
      <c r="BA38" s="246"/>
      <c r="BB38" s="246"/>
      <c r="BC38" s="246"/>
      <c r="BD38" s="246"/>
      <c r="BE38" s="246"/>
      <c r="BF38" s="246"/>
    </row>
    <row r="39" spans="3:58" ht="15.95" customHeight="1" x14ac:dyDescent="0.4">
      <c r="C39" s="10"/>
      <c r="D39" s="10" t="s">
        <v>25</v>
      </c>
      <c r="E39" s="249" t="s">
        <v>102</v>
      </c>
      <c r="F39" s="249"/>
      <c r="G39" s="249"/>
      <c r="H39" s="249"/>
      <c r="I39" s="249"/>
      <c r="J39" s="249"/>
      <c r="K39" s="249"/>
      <c r="L39" s="249"/>
      <c r="M39" s="249"/>
      <c r="N39" s="249"/>
      <c r="O39" s="249"/>
      <c r="P39" s="249"/>
      <c r="Q39" s="249"/>
      <c r="R39" s="249"/>
      <c r="S39" s="249"/>
      <c r="T39" s="249"/>
      <c r="U39" s="249"/>
      <c r="V39" s="249"/>
      <c r="W39" s="249"/>
      <c r="X39" s="249"/>
      <c r="Y39" s="249"/>
      <c r="Z39" s="249"/>
      <c r="AA39" s="249"/>
      <c r="AB39" s="249"/>
      <c r="AC39" s="249"/>
      <c r="AD39" s="8">
        <v>5</v>
      </c>
      <c r="AE39" s="8" t="s">
        <v>16</v>
      </c>
      <c r="AF39" s="171" t="s">
        <v>237</v>
      </c>
      <c r="AG39" s="171"/>
      <c r="AH39" s="171"/>
      <c r="AI39" s="171"/>
      <c r="AJ39" s="171"/>
      <c r="AK39" s="171"/>
      <c r="AL39" s="171"/>
      <c r="AM39" s="171"/>
      <c r="AN39" s="171"/>
      <c r="AO39" s="171"/>
      <c r="AP39" s="171"/>
      <c r="AQ39" s="171"/>
      <c r="AR39" s="171"/>
      <c r="AS39" s="171"/>
      <c r="AT39" s="171"/>
      <c r="AU39" s="171"/>
      <c r="AV39" s="171"/>
      <c r="AW39" s="171"/>
      <c r="AX39" s="171"/>
      <c r="AY39" s="171"/>
      <c r="AZ39" s="171"/>
      <c r="BA39" s="171"/>
      <c r="BB39" s="171"/>
      <c r="BC39" s="171"/>
      <c r="BD39" s="171"/>
      <c r="BE39" s="171"/>
      <c r="BF39" s="171"/>
    </row>
    <row r="40" spans="3:58" ht="15.95" customHeight="1" x14ac:dyDescent="0.4">
      <c r="C40" s="10"/>
      <c r="D40" s="10" t="s">
        <v>26</v>
      </c>
      <c r="E40" s="249" t="s">
        <v>103</v>
      </c>
      <c r="F40" s="249"/>
      <c r="G40" s="249"/>
      <c r="H40" s="249"/>
      <c r="I40" s="249"/>
      <c r="J40" s="249"/>
      <c r="K40" s="249"/>
      <c r="L40" s="249"/>
      <c r="M40" s="249"/>
      <c r="N40" s="249"/>
      <c r="O40" s="249"/>
      <c r="P40" s="249"/>
      <c r="Q40" s="249"/>
      <c r="R40" s="249"/>
      <c r="S40" s="249"/>
      <c r="T40" s="249"/>
      <c r="U40" s="249"/>
      <c r="V40" s="249"/>
      <c r="W40" s="249"/>
      <c r="X40" s="249"/>
      <c r="Y40" s="249"/>
      <c r="Z40" s="249"/>
      <c r="AA40" s="249"/>
      <c r="AB40" s="249"/>
      <c r="AC40" s="249"/>
      <c r="AF40" s="9" t="s">
        <v>24</v>
      </c>
      <c r="AG40" s="172" t="s">
        <v>252</v>
      </c>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row>
    <row r="41" spans="3:58" ht="15.95" customHeight="1" x14ac:dyDescent="0.4">
      <c r="C41" s="10"/>
      <c r="D41" s="10" t="s">
        <v>27</v>
      </c>
      <c r="E41" s="249" t="s">
        <v>104</v>
      </c>
      <c r="F41" s="249"/>
      <c r="G41" s="249"/>
      <c r="H41" s="249"/>
      <c r="I41" s="249"/>
      <c r="J41" s="249"/>
      <c r="K41" s="249"/>
      <c r="L41" s="249"/>
      <c r="M41" s="249"/>
      <c r="N41" s="249"/>
      <c r="O41" s="249"/>
      <c r="P41" s="249"/>
      <c r="Q41" s="249"/>
      <c r="R41" s="249"/>
      <c r="S41" s="249"/>
      <c r="T41" s="249"/>
      <c r="U41" s="249"/>
      <c r="V41" s="249"/>
      <c r="W41" s="249"/>
      <c r="X41" s="249"/>
      <c r="Y41" s="249"/>
      <c r="Z41" s="249"/>
      <c r="AA41" s="249"/>
      <c r="AB41" s="249"/>
      <c r="AC41" s="249"/>
      <c r="AF41" s="9" t="s">
        <v>25</v>
      </c>
      <c r="AG41" s="172" t="s">
        <v>262</v>
      </c>
      <c r="AH41" s="172"/>
      <c r="AI41" s="172"/>
      <c r="AJ41" s="172"/>
      <c r="AK41" s="172"/>
      <c r="AL41" s="172"/>
      <c r="AM41" s="172"/>
      <c r="AN41" s="172"/>
      <c r="AO41" s="172"/>
      <c r="AP41" s="172"/>
      <c r="AQ41" s="172"/>
      <c r="AR41" s="172"/>
      <c r="AS41" s="172"/>
      <c r="AT41" s="172"/>
      <c r="AU41" s="172"/>
      <c r="AV41" s="172"/>
      <c r="AW41" s="172"/>
      <c r="AX41" s="172"/>
      <c r="AY41" s="172"/>
      <c r="AZ41" s="172"/>
      <c r="BA41" s="172"/>
      <c r="BB41" s="172"/>
      <c r="BC41" s="172"/>
      <c r="BD41" s="172"/>
      <c r="BE41" s="172"/>
      <c r="BF41" s="172"/>
    </row>
    <row r="42" spans="3:58" ht="15.95" customHeight="1" x14ac:dyDescent="0.4">
      <c r="C42" s="10" t="s">
        <v>40</v>
      </c>
      <c r="D42" s="172" t="s">
        <v>41</v>
      </c>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F42" s="9" t="s">
        <v>26</v>
      </c>
      <c r="AG42" s="172" t="s">
        <v>282</v>
      </c>
      <c r="AH42" s="172"/>
      <c r="AI42" s="172"/>
      <c r="AJ42" s="172"/>
      <c r="AK42" s="172"/>
      <c r="AL42" s="172"/>
      <c r="AM42" s="172"/>
      <c r="AN42" s="172"/>
      <c r="AO42" s="172"/>
      <c r="AP42" s="172"/>
      <c r="AQ42" s="172"/>
      <c r="AR42" s="172"/>
      <c r="AS42" s="172"/>
      <c r="AT42" s="172"/>
      <c r="AU42" s="172"/>
      <c r="AV42" s="172"/>
      <c r="AW42" s="172"/>
      <c r="AX42" s="172"/>
      <c r="AY42" s="172"/>
      <c r="AZ42" s="172"/>
      <c r="BA42" s="172"/>
      <c r="BB42" s="172"/>
      <c r="BC42" s="172"/>
      <c r="BD42" s="172"/>
      <c r="BE42" s="172"/>
      <c r="BF42" s="172"/>
    </row>
    <row r="43" spans="3:58" ht="15.95" customHeight="1" x14ac:dyDescent="0.4">
      <c r="C43" s="10"/>
      <c r="D43" s="10" t="s">
        <v>24</v>
      </c>
      <c r="E43" s="172" t="s">
        <v>42</v>
      </c>
      <c r="F43" s="172"/>
      <c r="G43" s="249" t="s">
        <v>258</v>
      </c>
      <c r="H43" s="249"/>
      <c r="I43" s="249"/>
      <c r="J43" s="249"/>
      <c r="K43" s="249"/>
      <c r="L43" s="249"/>
      <c r="M43" s="249"/>
      <c r="N43" s="172" t="s">
        <v>43</v>
      </c>
      <c r="O43" s="172"/>
      <c r="P43" s="249" t="s">
        <v>105</v>
      </c>
      <c r="Q43" s="249"/>
      <c r="R43" s="249"/>
      <c r="S43" s="249"/>
      <c r="T43" s="249"/>
      <c r="U43" s="249"/>
      <c r="V43" s="249"/>
      <c r="W43" s="249"/>
      <c r="X43" s="249"/>
      <c r="Y43" s="249"/>
      <c r="Z43" s="249"/>
      <c r="AA43" s="249"/>
      <c r="AB43" s="249"/>
      <c r="AC43" s="249"/>
      <c r="AF43" s="9" t="s">
        <v>27</v>
      </c>
      <c r="AG43" s="172" t="s">
        <v>238</v>
      </c>
      <c r="AH43" s="172"/>
      <c r="AI43" s="172"/>
      <c r="AJ43" s="172"/>
      <c r="AK43" s="172"/>
      <c r="AL43" s="172"/>
      <c r="AM43" s="172"/>
      <c r="AN43" s="172"/>
      <c r="AO43" s="172"/>
      <c r="AP43" s="172"/>
      <c r="AQ43" s="172"/>
      <c r="AR43" s="172"/>
      <c r="AS43" s="172"/>
      <c r="AT43" s="172"/>
      <c r="AU43" s="172"/>
      <c r="AV43" s="172"/>
      <c r="AW43" s="172"/>
      <c r="AX43" s="172"/>
      <c r="AY43" s="172"/>
      <c r="AZ43" s="172"/>
      <c r="BA43" s="172"/>
      <c r="BB43" s="172"/>
      <c r="BC43" s="172"/>
      <c r="BD43" s="172"/>
      <c r="BE43" s="172"/>
      <c r="BF43" s="172"/>
    </row>
    <row r="44" spans="3:58" ht="15.95" customHeight="1" x14ac:dyDescent="0.4">
      <c r="C44" s="10"/>
      <c r="D44" s="10" t="s">
        <v>25</v>
      </c>
      <c r="E44" s="172" t="s">
        <v>42</v>
      </c>
      <c r="F44" s="172"/>
      <c r="G44" s="249" t="s">
        <v>259</v>
      </c>
      <c r="H44" s="249"/>
      <c r="I44" s="249"/>
      <c r="J44" s="249"/>
      <c r="K44" s="249"/>
      <c r="L44" s="249"/>
      <c r="M44" s="249"/>
      <c r="N44" s="172" t="s">
        <v>43</v>
      </c>
      <c r="O44" s="172"/>
      <c r="P44" s="249" t="s">
        <v>106</v>
      </c>
      <c r="Q44" s="249"/>
      <c r="R44" s="249"/>
      <c r="S44" s="249"/>
      <c r="T44" s="249"/>
      <c r="U44" s="249"/>
      <c r="V44" s="249"/>
      <c r="W44" s="249"/>
      <c r="X44" s="249"/>
      <c r="Y44" s="249"/>
      <c r="Z44" s="249"/>
      <c r="AA44" s="249"/>
      <c r="AB44" s="249"/>
      <c r="AC44" s="249"/>
      <c r="AG44" s="9" t="s">
        <v>239</v>
      </c>
      <c r="AH44" s="172" t="s">
        <v>253</v>
      </c>
      <c r="AI44" s="172"/>
      <c r="AJ44" s="172"/>
      <c r="AK44" s="172"/>
      <c r="AL44" s="172"/>
      <c r="AM44" s="172"/>
      <c r="AN44" s="172"/>
      <c r="AO44" s="172"/>
      <c r="AP44" s="172"/>
      <c r="AQ44" s="172"/>
      <c r="AR44" s="172"/>
      <c r="AS44" s="172"/>
      <c r="AT44" s="172"/>
      <c r="AU44" s="172"/>
      <c r="AV44" s="172"/>
      <c r="AW44" s="172"/>
      <c r="AX44" s="172"/>
      <c r="AY44" s="172"/>
      <c r="AZ44" s="172"/>
      <c r="BA44" s="172"/>
      <c r="BB44" s="172"/>
      <c r="BC44" s="172"/>
      <c r="BD44" s="172"/>
      <c r="BE44" s="172"/>
      <c r="BF44" s="172"/>
    </row>
    <row r="45" spans="3:58" ht="15.95" customHeight="1" x14ac:dyDescent="0.4">
      <c r="C45" s="10"/>
      <c r="D45" s="10" t="s">
        <v>26</v>
      </c>
      <c r="E45" s="172" t="s">
        <v>42</v>
      </c>
      <c r="F45" s="172"/>
      <c r="G45" s="249" t="s">
        <v>260</v>
      </c>
      <c r="H45" s="249"/>
      <c r="I45" s="249"/>
      <c r="J45" s="249"/>
      <c r="K45" s="249"/>
      <c r="L45" s="249"/>
      <c r="M45" s="249"/>
      <c r="N45" s="172" t="s">
        <v>43</v>
      </c>
      <c r="O45" s="172"/>
      <c r="P45" s="249" t="s">
        <v>107</v>
      </c>
      <c r="Q45" s="249"/>
      <c r="R45" s="249"/>
      <c r="S45" s="249"/>
      <c r="T45" s="249"/>
      <c r="U45" s="249"/>
      <c r="V45" s="249"/>
      <c r="W45" s="249"/>
      <c r="X45" s="249"/>
      <c r="Y45" s="249"/>
      <c r="Z45" s="249"/>
      <c r="AA45" s="249"/>
      <c r="AB45" s="249"/>
      <c r="AC45" s="249"/>
      <c r="AF45" s="9" t="s">
        <v>240</v>
      </c>
      <c r="AG45" s="172" t="s">
        <v>263</v>
      </c>
      <c r="AH45" s="172"/>
      <c r="AI45" s="172"/>
      <c r="AJ45" s="172"/>
      <c r="AK45" s="172"/>
      <c r="AL45" s="172"/>
      <c r="AM45" s="172"/>
      <c r="AN45" s="172"/>
      <c r="AO45" s="172"/>
      <c r="AP45" s="172"/>
      <c r="AQ45" s="172"/>
      <c r="AR45" s="172"/>
      <c r="AS45" s="172"/>
      <c r="AT45" s="172"/>
      <c r="AU45" s="172"/>
      <c r="AV45" s="172"/>
      <c r="AW45" s="172"/>
      <c r="AX45" s="172"/>
      <c r="AY45" s="172"/>
      <c r="AZ45" s="172"/>
      <c r="BA45" s="172"/>
      <c r="BB45" s="172"/>
      <c r="BC45" s="172"/>
      <c r="BD45" s="172"/>
      <c r="BE45" s="172"/>
      <c r="BF45" s="172"/>
    </row>
    <row r="46" spans="3:58" ht="15.95" customHeight="1" x14ac:dyDescent="0.4">
      <c r="C46" s="10"/>
      <c r="D46" s="10" t="s">
        <v>27</v>
      </c>
      <c r="E46" s="172" t="s">
        <v>42</v>
      </c>
      <c r="F46" s="172"/>
      <c r="G46" s="249" t="s">
        <v>261</v>
      </c>
      <c r="H46" s="249"/>
      <c r="I46" s="249"/>
      <c r="J46" s="249"/>
      <c r="K46" s="249"/>
      <c r="L46" s="249"/>
      <c r="M46" s="249"/>
      <c r="N46" s="172" t="s">
        <v>43</v>
      </c>
      <c r="O46" s="172"/>
      <c r="P46" s="249" t="s">
        <v>108</v>
      </c>
      <c r="Q46" s="249"/>
      <c r="R46" s="249"/>
      <c r="S46" s="249"/>
      <c r="T46" s="249"/>
      <c r="U46" s="249"/>
      <c r="V46" s="249"/>
      <c r="W46" s="249"/>
      <c r="X46" s="249"/>
      <c r="Y46" s="249"/>
      <c r="Z46" s="249"/>
      <c r="AA46" s="249"/>
      <c r="AB46" s="249"/>
      <c r="AC46" s="249"/>
      <c r="AF46" s="9" t="s">
        <v>241</v>
      </c>
      <c r="AG46" s="172" t="s">
        <v>283</v>
      </c>
      <c r="AH46" s="172"/>
      <c r="AI46" s="172"/>
      <c r="AJ46" s="172"/>
      <c r="AK46" s="172"/>
      <c r="AL46" s="172"/>
      <c r="AM46" s="172"/>
      <c r="AN46" s="172"/>
      <c r="AO46" s="172"/>
      <c r="AP46" s="172"/>
      <c r="AQ46" s="172"/>
      <c r="AR46" s="172"/>
      <c r="AS46" s="172"/>
      <c r="AT46" s="172"/>
      <c r="AU46" s="172"/>
      <c r="AV46" s="172"/>
      <c r="AW46" s="172"/>
      <c r="AX46" s="172"/>
      <c r="AY46" s="172"/>
      <c r="AZ46" s="172"/>
      <c r="BA46" s="172"/>
      <c r="BB46" s="172"/>
      <c r="BC46" s="172"/>
      <c r="BD46" s="172"/>
      <c r="BE46" s="172"/>
      <c r="BF46" s="172"/>
    </row>
    <row r="47" spans="3:58" ht="15.95" customHeight="1" x14ac:dyDescent="0.4"/>
    <row r="48" spans="3:58" ht="15.95" customHeight="1" x14ac:dyDescent="0.4"/>
    <row r="49" ht="15.95" customHeight="1" x14ac:dyDescent="0.4"/>
    <row r="50" ht="15.95" customHeight="1" x14ac:dyDescent="0.4"/>
    <row r="51" ht="15.95" customHeight="1" x14ac:dyDescent="0.4"/>
    <row r="52" ht="15.95" customHeight="1" x14ac:dyDescent="0.4"/>
    <row r="53" ht="15.95" customHeight="1" x14ac:dyDescent="0.4"/>
    <row r="54" ht="15.95" customHeight="1" x14ac:dyDescent="0.4"/>
    <row r="55" ht="15.95" customHeight="1" x14ac:dyDescent="0.4"/>
    <row r="56" ht="15.95" customHeight="1" x14ac:dyDescent="0.4"/>
    <row r="57" ht="15.95" customHeight="1" x14ac:dyDescent="0.4"/>
    <row r="58" ht="15.95" customHeight="1" x14ac:dyDescent="0.4"/>
    <row r="59" ht="15.95" customHeight="1" x14ac:dyDescent="0.4"/>
    <row r="60" ht="15.95" customHeight="1" x14ac:dyDescent="0.4"/>
    <row r="61" ht="15.95" customHeight="1" x14ac:dyDescent="0.4"/>
    <row r="62" ht="15.95" customHeight="1" x14ac:dyDescent="0.4"/>
    <row r="63" ht="15.95" customHeight="1" x14ac:dyDescent="0.4"/>
    <row r="64" ht="15.95" customHeight="1" x14ac:dyDescent="0.4"/>
    <row r="65" ht="15.95" customHeight="1" x14ac:dyDescent="0.4"/>
    <row r="66" ht="15.95" customHeight="1" x14ac:dyDescent="0.4"/>
    <row r="67" ht="15.95" customHeight="1" x14ac:dyDescent="0.4"/>
    <row r="68" ht="15.95" customHeight="1" x14ac:dyDescent="0.4"/>
    <row r="69" ht="15.95" customHeight="1" x14ac:dyDescent="0.4"/>
    <row r="70" ht="15.95" customHeight="1" x14ac:dyDescent="0.4"/>
    <row r="71" ht="15.95" customHeight="1" x14ac:dyDescent="0.4"/>
    <row r="72" ht="15.95" customHeight="1" x14ac:dyDescent="0.4"/>
    <row r="73" ht="15.95" customHeight="1" x14ac:dyDescent="0.4"/>
    <row r="74" ht="15.95" customHeight="1" x14ac:dyDescent="0.4"/>
    <row r="75" ht="15.95" customHeight="1" x14ac:dyDescent="0.4"/>
    <row r="76" ht="15.95" customHeight="1" x14ac:dyDescent="0.4"/>
    <row r="77" ht="15.95" customHeight="1" x14ac:dyDescent="0.4"/>
    <row r="78" ht="15.95" customHeight="1" x14ac:dyDescent="0.4"/>
    <row r="79" ht="15.95" customHeight="1" x14ac:dyDescent="0.4"/>
    <row r="80" ht="15.95" customHeight="1" x14ac:dyDescent="0.4"/>
    <row r="81" ht="15.95" customHeight="1" x14ac:dyDescent="0.4"/>
    <row r="82" ht="15.95" customHeight="1" x14ac:dyDescent="0.4"/>
    <row r="83" ht="15.95" customHeight="1" x14ac:dyDescent="0.4"/>
    <row r="84" ht="15.95" customHeight="1" x14ac:dyDescent="0.4"/>
    <row r="85" ht="15.95" customHeight="1" x14ac:dyDescent="0.4"/>
    <row r="86" ht="15.95" customHeight="1" x14ac:dyDescent="0.4"/>
    <row r="87" ht="15.95" customHeight="1" x14ac:dyDescent="0.4"/>
    <row r="88" ht="15.95" customHeight="1" x14ac:dyDescent="0.4"/>
    <row r="89" ht="15.95" customHeight="1" x14ac:dyDescent="0.4"/>
    <row r="90" ht="15.95" customHeight="1" x14ac:dyDescent="0.4"/>
    <row r="91" ht="15.95" customHeight="1" x14ac:dyDescent="0.4"/>
    <row r="92" ht="15.95" customHeight="1" x14ac:dyDescent="0.4"/>
    <row r="93" ht="15.95" customHeight="1" x14ac:dyDescent="0.4"/>
    <row r="94" ht="15.95" customHeight="1" x14ac:dyDescent="0.4"/>
    <row r="95" ht="15.95" customHeight="1" x14ac:dyDescent="0.4"/>
    <row r="96" ht="15.95" customHeight="1" x14ac:dyDescent="0.4"/>
    <row r="97" ht="15.95" customHeight="1" x14ac:dyDescent="0.4"/>
  </sheetData>
  <mergeCells count="231">
    <mergeCell ref="E46:F46"/>
    <mergeCell ref="G46:M46"/>
    <mergeCell ref="N46:O46"/>
    <mergeCell ref="P46:AC46"/>
    <mergeCell ref="AG46:BF46"/>
    <mergeCell ref="AH35:AM35"/>
    <mergeCell ref="AH37:AM37"/>
    <mergeCell ref="E44:F44"/>
    <mergeCell ref="G44:M44"/>
    <mergeCell ref="N44:O44"/>
    <mergeCell ref="P44:AC44"/>
    <mergeCell ref="AH44:BF44"/>
    <mergeCell ref="E45:F45"/>
    <mergeCell ref="G45:M45"/>
    <mergeCell ref="N45:O45"/>
    <mergeCell ref="P45:AC45"/>
    <mergeCell ref="AG45:BF45"/>
    <mergeCell ref="D42:AC42"/>
    <mergeCell ref="AG42:BF42"/>
    <mergeCell ref="E43:F43"/>
    <mergeCell ref="G43:M43"/>
    <mergeCell ref="N43:O43"/>
    <mergeCell ref="P43:AC43"/>
    <mergeCell ref="AG43:BF43"/>
    <mergeCell ref="E39:AC39"/>
    <mergeCell ref="AF39:BF39"/>
    <mergeCell ref="E40:AC40"/>
    <mergeCell ref="AG40:BF40"/>
    <mergeCell ref="E41:AC41"/>
    <mergeCell ref="AG41:BF41"/>
    <mergeCell ref="D37:AC37"/>
    <mergeCell ref="AF37:AG37"/>
    <mergeCell ref="AX37:AY37"/>
    <mergeCell ref="AZ37:BA37"/>
    <mergeCell ref="E38:AC38"/>
    <mergeCell ref="AD38:BF38"/>
    <mergeCell ref="E35:AC35"/>
    <mergeCell ref="AF35:AG35"/>
    <mergeCell ref="AX35:AY35"/>
    <mergeCell ref="AZ35:BA35"/>
    <mergeCell ref="E36:AC36"/>
    <mergeCell ref="AF36:AG36"/>
    <mergeCell ref="AI36:AJ36"/>
    <mergeCell ref="AK36:AN36"/>
    <mergeCell ref="E33:AC33"/>
    <mergeCell ref="AF33:BE33"/>
    <mergeCell ref="E34:AC34"/>
    <mergeCell ref="AF34:AG34"/>
    <mergeCell ref="AI34:AJ34"/>
    <mergeCell ref="AK34:AN34"/>
    <mergeCell ref="AF31:BF31"/>
    <mergeCell ref="D32:AC32"/>
    <mergeCell ref="AF32:AG32"/>
    <mergeCell ref="AI32:AJ32"/>
    <mergeCell ref="AK32:AN32"/>
    <mergeCell ref="AP32:AQ32"/>
    <mergeCell ref="AS32:AT32"/>
    <mergeCell ref="AU32:AX32"/>
    <mergeCell ref="AY32:BF32"/>
    <mergeCell ref="E30:K30"/>
    <mergeCell ref="L30:N30"/>
    <mergeCell ref="S30:Y30"/>
    <mergeCell ref="Z30:AB30"/>
    <mergeCell ref="E31:F31"/>
    <mergeCell ref="G31:K31"/>
    <mergeCell ref="L31:N31"/>
    <mergeCell ref="R31:Y31"/>
    <mergeCell ref="Z31:AB31"/>
    <mergeCell ref="AY28:AZ28"/>
    <mergeCell ref="BB28:BC28"/>
    <mergeCell ref="BE28:BF28"/>
    <mergeCell ref="E29:K29"/>
    <mergeCell ref="L29:N29"/>
    <mergeCell ref="S29:Y29"/>
    <mergeCell ref="Z29:AB29"/>
    <mergeCell ref="AG29:AK29"/>
    <mergeCell ref="AL29:AS29"/>
    <mergeCell ref="AU29:BF29"/>
    <mergeCell ref="D28:AC28"/>
    <mergeCell ref="AG28:AK28"/>
    <mergeCell ref="AL28:AM28"/>
    <mergeCell ref="AO28:AP28"/>
    <mergeCell ref="AR28:AS28"/>
    <mergeCell ref="AT28:AX28"/>
    <mergeCell ref="E27:AC27"/>
    <mergeCell ref="AG27:AJ27"/>
    <mergeCell ref="AL27:AM27"/>
    <mergeCell ref="AO27:AQ27"/>
    <mergeCell ref="AR27:AS27"/>
    <mergeCell ref="AU27:BF27"/>
    <mergeCell ref="E24:AC24"/>
    <mergeCell ref="E25:AC25"/>
    <mergeCell ref="AF25:BF25"/>
    <mergeCell ref="E26:AC26"/>
    <mergeCell ref="AG26:AH26"/>
    <mergeCell ref="AJ26:AK26"/>
    <mergeCell ref="AM26:AR26"/>
    <mergeCell ref="AS26:AT26"/>
    <mergeCell ref="AU26:BF26"/>
    <mergeCell ref="D23:AC23"/>
    <mergeCell ref="AF23:AH23"/>
    <mergeCell ref="AI23:AL23"/>
    <mergeCell ref="AN23:AQ23"/>
    <mergeCell ref="AR23:AU23"/>
    <mergeCell ref="AV23:BF23"/>
    <mergeCell ref="AV21:AY21"/>
    <mergeCell ref="AZ21:BF21"/>
    <mergeCell ref="E22:K22"/>
    <mergeCell ref="L22:N22"/>
    <mergeCell ref="R22:Y22"/>
    <mergeCell ref="Z22:AB22"/>
    <mergeCell ref="AG22:AU22"/>
    <mergeCell ref="AV22:AY22"/>
    <mergeCell ref="AZ22:BF22"/>
    <mergeCell ref="AS20:AU20"/>
    <mergeCell ref="AV20:AY20"/>
    <mergeCell ref="AZ20:BF20"/>
    <mergeCell ref="E21:K21"/>
    <mergeCell ref="L21:N21"/>
    <mergeCell ref="S21:Y21"/>
    <mergeCell ref="Z21:AB21"/>
    <mergeCell ref="AG21:AO21"/>
    <mergeCell ref="AP21:AR21"/>
    <mergeCell ref="AS21:AU21"/>
    <mergeCell ref="E20:K20"/>
    <mergeCell ref="L20:N20"/>
    <mergeCell ref="S20:Y20"/>
    <mergeCell ref="Z20:AB20"/>
    <mergeCell ref="AG20:AO20"/>
    <mergeCell ref="AP20:AR20"/>
    <mergeCell ref="AZ18:BF18"/>
    <mergeCell ref="D19:P19"/>
    <mergeCell ref="Q19:AC19"/>
    <mergeCell ref="AG19:AO19"/>
    <mergeCell ref="AP19:AR19"/>
    <mergeCell ref="AS19:AU19"/>
    <mergeCell ref="AV19:AY19"/>
    <mergeCell ref="AZ19:BF19"/>
    <mergeCell ref="D18:P18"/>
    <mergeCell ref="Q18:AC18"/>
    <mergeCell ref="AG18:AO18"/>
    <mergeCell ref="AP18:AR18"/>
    <mergeCell ref="AS18:AU18"/>
    <mergeCell ref="AV18:AY18"/>
    <mergeCell ref="AV17:AY17"/>
    <mergeCell ref="AZ17:BF17"/>
    <mergeCell ref="AP15:AR15"/>
    <mergeCell ref="AS15:AU15"/>
    <mergeCell ref="AV15:AY15"/>
    <mergeCell ref="AZ15:BF15"/>
    <mergeCell ref="AG16:AO16"/>
    <mergeCell ref="AP16:AR16"/>
    <mergeCell ref="AS16:AU16"/>
    <mergeCell ref="AV16:AY16"/>
    <mergeCell ref="AZ16:BF16"/>
    <mergeCell ref="A15:F15"/>
    <mergeCell ref="H15:I15"/>
    <mergeCell ref="P15:U15"/>
    <mergeCell ref="W15:X15"/>
    <mergeCell ref="AG15:AO15"/>
    <mergeCell ref="C17:AC17"/>
    <mergeCell ref="AG17:AO17"/>
    <mergeCell ref="AP17:AR17"/>
    <mergeCell ref="AS17:AU17"/>
    <mergeCell ref="AZ12:BF12"/>
    <mergeCell ref="AG13:AO13"/>
    <mergeCell ref="AP13:AR13"/>
    <mergeCell ref="AS13:AU13"/>
    <mergeCell ref="AV13:AY13"/>
    <mergeCell ref="AZ13:BF13"/>
    <mergeCell ref="H11:AC14"/>
    <mergeCell ref="AG11:AO11"/>
    <mergeCell ref="AP11:AR11"/>
    <mergeCell ref="AS11:AU11"/>
    <mergeCell ref="AV11:AY11"/>
    <mergeCell ref="AZ11:BF11"/>
    <mergeCell ref="AG12:AO12"/>
    <mergeCell ref="AP12:AR12"/>
    <mergeCell ref="AS12:AU12"/>
    <mergeCell ref="AV12:AY12"/>
    <mergeCell ref="AG14:AO14"/>
    <mergeCell ref="AP14:AR14"/>
    <mergeCell ref="AS14:AU14"/>
    <mergeCell ref="AV14:AY14"/>
    <mergeCell ref="AZ14:BF14"/>
    <mergeCell ref="A9:F9"/>
    <mergeCell ref="H9:AC9"/>
    <mergeCell ref="AG9:AU9"/>
    <mergeCell ref="AV9:AY9"/>
    <mergeCell ref="A10:F10"/>
    <mergeCell ref="H10:AC10"/>
    <mergeCell ref="AF10:AH10"/>
    <mergeCell ref="AI10:BF10"/>
    <mergeCell ref="AZ9:BF9"/>
    <mergeCell ref="AZ7:BF7"/>
    <mergeCell ref="A8:F8"/>
    <mergeCell ref="H8:AC8"/>
    <mergeCell ref="AG8:AU8"/>
    <mergeCell ref="AV8:AY8"/>
    <mergeCell ref="AZ8:BF8"/>
    <mergeCell ref="AG6:AU6"/>
    <mergeCell ref="AV6:AY6"/>
    <mergeCell ref="AZ6:BF6"/>
    <mergeCell ref="A7:F7"/>
    <mergeCell ref="H7:O7"/>
    <mergeCell ref="P7:S7"/>
    <mergeCell ref="U7:Y7"/>
    <mergeCell ref="Z7:AB7"/>
    <mergeCell ref="AG7:AU7"/>
    <mergeCell ref="AV7:AY7"/>
    <mergeCell ref="A5:AC5"/>
    <mergeCell ref="AG5:AU5"/>
    <mergeCell ref="AV5:AY5"/>
    <mergeCell ref="AZ5:BF5"/>
    <mergeCell ref="A4:B4"/>
    <mergeCell ref="D4:E4"/>
    <mergeCell ref="F4:K4"/>
    <mergeCell ref="L4:N4"/>
    <mergeCell ref="O4:P4"/>
    <mergeCell ref="W4:X4"/>
    <mergeCell ref="A1:AC2"/>
    <mergeCell ref="AF1:BF1"/>
    <mergeCell ref="AF2:AH2"/>
    <mergeCell ref="AI2:BF2"/>
    <mergeCell ref="A3:AC3"/>
    <mergeCell ref="AG3:AU3"/>
    <mergeCell ref="AV3:AY3"/>
    <mergeCell ref="AZ3:BF3"/>
    <mergeCell ref="AG4:AU4"/>
    <mergeCell ref="AV4:AY4"/>
    <mergeCell ref="AZ4:BF4"/>
  </mergeCells>
  <phoneticPr fontId="1"/>
  <pageMargins left="0.23622047244094491" right="0.23622047244094491" top="0.74803149606299213" bottom="0.74803149606299213" header="0.31496062992125984" footer="0.31496062992125984"/>
  <pageSetup paperSize="9" scale="97" fitToWidth="0" orientation="portrait" r:id="rId1"/>
  <colBreaks count="1" manualBreakCount="1">
    <brk id="29"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AB1D6-BA20-48B9-AA9E-C7B2A3A7A76C}">
  <dimension ref="A1:AC20"/>
  <sheetViews>
    <sheetView zoomScale="70" zoomScaleNormal="70" workbookViewId="0">
      <selection activeCell="L9" sqref="L9:N9"/>
    </sheetView>
  </sheetViews>
  <sheetFormatPr defaultColWidth="9" defaultRowHeight="15" x14ac:dyDescent="0.4"/>
  <cols>
    <col min="1" max="29" width="3.125" style="1" customWidth="1"/>
    <col min="30" max="16384" width="9" style="1"/>
  </cols>
  <sheetData>
    <row r="1" spans="1:29" ht="30" customHeight="1" x14ac:dyDescent="0.4">
      <c r="A1" s="301" t="s">
        <v>242</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row>
    <row r="2" spans="1:29" ht="30" customHeight="1" x14ac:dyDescent="0.4">
      <c r="A2" s="302" t="s">
        <v>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row>
    <row r="3" spans="1:29" ht="30" customHeight="1" x14ac:dyDescent="0.4">
      <c r="A3" s="279" t="s">
        <v>7</v>
      </c>
      <c r="B3" s="279"/>
      <c r="C3" s="279"/>
      <c r="D3" s="279"/>
      <c r="E3" s="279"/>
      <c r="F3" s="279"/>
      <c r="G3" s="2" t="s">
        <v>11</v>
      </c>
      <c r="H3" s="223"/>
      <c r="I3" s="223"/>
      <c r="J3" s="223"/>
      <c r="K3" s="223"/>
      <c r="L3" s="223"/>
      <c r="M3" s="223"/>
      <c r="N3" s="223"/>
      <c r="O3" s="223"/>
      <c r="P3" s="279" t="s">
        <v>12</v>
      </c>
      <c r="Q3" s="279"/>
      <c r="R3" s="279"/>
      <c r="S3" s="279"/>
      <c r="T3" s="279"/>
      <c r="U3" s="279"/>
    </row>
    <row r="4" spans="1:29" ht="30" customHeight="1" x14ac:dyDescent="0.4">
      <c r="A4" s="279" t="s">
        <v>8</v>
      </c>
      <c r="B4" s="279"/>
      <c r="C4" s="279"/>
      <c r="D4" s="279"/>
      <c r="E4" s="279"/>
      <c r="F4" s="279"/>
      <c r="G4" s="2" t="s">
        <v>11</v>
      </c>
      <c r="H4" s="280"/>
      <c r="I4" s="280"/>
      <c r="J4" s="280"/>
      <c r="K4" s="280"/>
      <c r="L4" s="280"/>
      <c r="M4" s="280"/>
      <c r="N4" s="280"/>
      <c r="O4" s="280"/>
      <c r="P4" s="280"/>
      <c r="Q4" s="280"/>
      <c r="R4" s="280"/>
      <c r="S4" s="280"/>
      <c r="T4" s="280"/>
      <c r="U4" s="280"/>
      <c r="V4" s="280"/>
      <c r="W4" s="280"/>
      <c r="X4" s="280"/>
      <c r="Y4" s="280"/>
      <c r="Z4" s="280"/>
      <c r="AA4" s="280"/>
      <c r="AB4" s="280"/>
      <c r="AC4" s="280"/>
    </row>
    <row r="5" spans="1:29" ht="30" customHeight="1" x14ac:dyDescent="0.4">
      <c r="A5" s="279" t="s">
        <v>85</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row>
    <row r="6" spans="1:29" ht="30" customHeight="1" x14ac:dyDescent="0.4">
      <c r="A6" s="279" t="s">
        <v>86</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row>
    <row r="7" spans="1:29" ht="30"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
      <c r="A8" s="279" t="s">
        <v>84</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row>
    <row r="9" spans="1:29" ht="30" customHeight="1" x14ac:dyDescent="0.4">
      <c r="B9" s="3" t="s">
        <v>47</v>
      </c>
      <c r="C9" s="299" t="s">
        <v>50</v>
      </c>
      <c r="D9" s="275"/>
      <c r="E9" s="275"/>
      <c r="F9" s="275"/>
      <c r="G9" s="275"/>
      <c r="H9" s="275"/>
      <c r="I9" s="275"/>
      <c r="J9" s="275"/>
      <c r="K9" s="275"/>
      <c r="L9" s="275" t="s">
        <v>53</v>
      </c>
      <c r="M9" s="275"/>
      <c r="N9" s="275"/>
      <c r="O9" s="275" t="s">
        <v>54</v>
      </c>
      <c r="P9" s="275"/>
      <c r="Q9" s="300"/>
      <c r="R9" s="277" t="s">
        <v>49</v>
      </c>
      <c r="S9" s="277"/>
      <c r="T9" s="277"/>
      <c r="U9" s="277"/>
      <c r="V9" s="277" t="s">
        <v>72</v>
      </c>
      <c r="W9" s="277"/>
      <c r="X9" s="277"/>
      <c r="Y9" s="277"/>
      <c r="Z9" s="277"/>
      <c r="AA9" s="277"/>
      <c r="AB9" s="278"/>
    </row>
    <row r="10" spans="1:29" ht="30" customHeight="1" x14ac:dyDescent="0.4">
      <c r="B10" s="6">
        <v>1</v>
      </c>
      <c r="C10" s="293"/>
      <c r="D10" s="293"/>
      <c r="E10" s="293"/>
      <c r="F10" s="293"/>
      <c r="G10" s="293"/>
      <c r="H10" s="293"/>
      <c r="I10" s="293"/>
      <c r="J10" s="293"/>
      <c r="K10" s="293"/>
      <c r="L10" s="294"/>
      <c r="M10" s="294"/>
      <c r="N10" s="294"/>
      <c r="O10" s="295"/>
      <c r="P10" s="295"/>
      <c r="Q10" s="295"/>
      <c r="R10" s="296">
        <f>L10*O10</f>
        <v>0</v>
      </c>
      <c r="S10" s="296"/>
      <c r="T10" s="296"/>
      <c r="U10" s="296"/>
      <c r="V10" s="297" t="s">
        <v>74</v>
      </c>
      <c r="W10" s="297"/>
      <c r="X10" s="297"/>
      <c r="Y10" s="297"/>
      <c r="Z10" s="297"/>
      <c r="AA10" s="297"/>
      <c r="AB10" s="298"/>
    </row>
    <row r="11" spans="1:29" ht="30" customHeight="1" x14ac:dyDescent="0.4">
      <c r="B11" s="5">
        <v>2</v>
      </c>
      <c r="C11" s="281"/>
      <c r="D11" s="281"/>
      <c r="E11" s="281"/>
      <c r="F11" s="281"/>
      <c r="G11" s="281"/>
      <c r="H11" s="281"/>
      <c r="I11" s="281"/>
      <c r="J11" s="281"/>
      <c r="K11" s="281"/>
      <c r="L11" s="282"/>
      <c r="M11" s="282"/>
      <c r="N11" s="282"/>
      <c r="O11" s="283"/>
      <c r="P11" s="283"/>
      <c r="Q11" s="283"/>
      <c r="R11" s="284">
        <f t="shared" ref="R11:R19" si="0">L11*O11</f>
        <v>0</v>
      </c>
      <c r="S11" s="284"/>
      <c r="T11" s="284"/>
      <c r="U11" s="284"/>
      <c r="V11" s="285" t="s">
        <v>75</v>
      </c>
      <c r="W11" s="285"/>
      <c r="X11" s="285"/>
      <c r="Y11" s="285"/>
      <c r="Z11" s="285"/>
      <c r="AA11" s="285"/>
      <c r="AB11" s="286"/>
    </row>
    <row r="12" spans="1:29" ht="30" customHeight="1" x14ac:dyDescent="0.4">
      <c r="B12" s="5">
        <v>3</v>
      </c>
      <c r="C12" s="281"/>
      <c r="D12" s="281"/>
      <c r="E12" s="281"/>
      <c r="F12" s="281"/>
      <c r="G12" s="281"/>
      <c r="H12" s="281"/>
      <c r="I12" s="281"/>
      <c r="J12" s="281"/>
      <c r="K12" s="281"/>
      <c r="L12" s="282"/>
      <c r="M12" s="282"/>
      <c r="N12" s="282"/>
      <c r="O12" s="283"/>
      <c r="P12" s="283"/>
      <c r="Q12" s="283"/>
      <c r="R12" s="284">
        <f t="shared" si="0"/>
        <v>0</v>
      </c>
      <c r="S12" s="284"/>
      <c r="T12" s="284"/>
      <c r="U12" s="284"/>
      <c r="V12" s="285" t="s">
        <v>76</v>
      </c>
      <c r="W12" s="285"/>
      <c r="X12" s="285"/>
      <c r="Y12" s="285"/>
      <c r="Z12" s="285"/>
      <c r="AA12" s="285"/>
      <c r="AB12" s="286"/>
    </row>
    <row r="13" spans="1:29" ht="30" customHeight="1" x14ac:dyDescent="0.4">
      <c r="B13" s="5">
        <v>4</v>
      </c>
      <c r="C13" s="281"/>
      <c r="D13" s="281"/>
      <c r="E13" s="281"/>
      <c r="F13" s="281"/>
      <c r="G13" s="281"/>
      <c r="H13" s="281"/>
      <c r="I13" s="281"/>
      <c r="J13" s="281"/>
      <c r="K13" s="281"/>
      <c r="L13" s="282"/>
      <c r="M13" s="282"/>
      <c r="N13" s="282"/>
      <c r="O13" s="283"/>
      <c r="P13" s="283"/>
      <c r="Q13" s="283"/>
      <c r="R13" s="284">
        <f t="shared" si="0"/>
        <v>0</v>
      </c>
      <c r="S13" s="284"/>
      <c r="T13" s="284"/>
      <c r="U13" s="284"/>
      <c r="V13" s="285" t="s">
        <v>77</v>
      </c>
      <c r="W13" s="285"/>
      <c r="X13" s="285"/>
      <c r="Y13" s="285"/>
      <c r="Z13" s="285"/>
      <c r="AA13" s="285"/>
      <c r="AB13" s="286"/>
    </row>
    <row r="14" spans="1:29" ht="30" customHeight="1" x14ac:dyDescent="0.4">
      <c r="B14" s="5">
        <v>5</v>
      </c>
      <c r="C14" s="281"/>
      <c r="D14" s="281"/>
      <c r="E14" s="281"/>
      <c r="F14" s="281"/>
      <c r="G14" s="281"/>
      <c r="H14" s="281"/>
      <c r="I14" s="281"/>
      <c r="J14" s="281"/>
      <c r="K14" s="281"/>
      <c r="L14" s="282"/>
      <c r="M14" s="282"/>
      <c r="N14" s="282"/>
      <c r="O14" s="283"/>
      <c r="P14" s="283"/>
      <c r="Q14" s="283"/>
      <c r="R14" s="284">
        <f t="shared" si="0"/>
        <v>0</v>
      </c>
      <c r="S14" s="284"/>
      <c r="T14" s="284"/>
      <c r="U14" s="284"/>
      <c r="V14" s="285" t="s">
        <v>78</v>
      </c>
      <c r="W14" s="285"/>
      <c r="X14" s="285"/>
      <c r="Y14" s="285"/>
      <c r="Z14" s="285"/>
      <c r="AA14" s="285"/>
      <c r="AB14" s="286"/>
    </row>
    <row r="15" spans="1:29" ht="30" customHeight="1" x14ac:dyDescent="0.4">
      <c r="B15" s="5">
        <v>6</v>
      </c>
      <c r="C15" s="281"/>
      <c r="D15" s="281"/>
      <c r="E15" s="281"/>
      <c r="F15" s="281"/>
      <c r="G15" s="281"/>
      <c r="H15" s="281"/>
      <c r="I15" s="281"/>
      <c r="J15" s="281"/>
      <c r="K15" s="281"/>
      <c r="L15" s="282"/>
      <c r="M15" s="282"/>
      <c r="N15" s="282"/>
      <c r="O15" s="283"/>
      <c r="P15" s="283"/>
      <c r="Q15" s="283"/>
      <c r="R15" s="284">
        <f t="shared" si="0"/>
        <v>0</v>
      </c>
      <c r="S15" s="284"/>
      <c r="T15" s="284"/>
      <c r="U15" s="284"/>
      <c r="V15" s="285" t="s">
        <v>79</v>
      </c>
      <c r="W15" s="285"/>
      <c r="X15" s="285"/>
      <c r="Y15" s="285"/>
      <c r="Z15" s="285"/>
      <c r="AA15" s="285"/>
      <c r="AB15" s="286"/>
    </row>
    <row r="16" spans="1:29" ht="30" customHeight="1" x14ac:dyDescent="0.4">
      <c r="B16" s="5">
        <v>7</v>
      </c>
      <c r="C16" s="281"/>
      <c r="D16" s="281"/>
      <c r="E16" s="281"/>
      <c r="F16" s="281"/>
      <c r="G16" s="281"/>
      <c r="H16" s="281"/>
      <c r="I16" s="281"/>
      <c r="J16" s="281"/>
      <c r="K16" s="281"/>
      <c r="L16" s="282"/>
      <c r="M16" s="282"/>
      <c r="N16" s="282"/>
      <c r="O16" s="283"/>
      <c r="P16" s="283"/>
      <c r="Q16" s="283"/>
      <c r="R16" s="284">
        <f t="shared" si="0"/>
        <v>0</v>
      </c>
      <c r="S16" s="284"/>
      <c r="T16" s="284"/>
      <c r="U16" s="284"/>
      <c r="V16" s="285" t="s">
        <v>80</v>
      </c>
      <c r="W16" s="285"/>
      <c r="X16" s="285"/>
      <c r="Y16" s="285"/>
      <c r="Z16" s="285"/>
      <c r="AA16" s="285"/>
      <c r="AB16" s="286"/>
    </row>
    <row r="17" spans="2:28" ht="30" customHeight="1" x14ac:dyDescent="0.4">
      <c r="B17" s="5">
        <v>8</v>
      </c>
      <c r="C17" s="281"/>
      <c r="D17" s="281"/>
      <c r="E17" s="281"/>
      <c r="F17" s="281"/>
      <c r="G17" s="281"/>
      <c r="H17" s="281"/>
      <c r="I17" s="281"/>
      <c r="J17" s="281"/>
      <c r="K17" s="281"/>
      <c r="L17" s="282"/>
      <c r="M17" s="282"/>
      <c r="N17" s="282"/>
      <c r="O17" s="283"/>
      <c r="P17" s="283"/>
      <c r="Q17" s="283"/>
      <c r="R17" s="284">
        <f t="shared" si="0"/>
        <v>0</v>
      </c>
      <c r="S17" s="284"/>
      <c r="T17" s="284"/>
      <c r="U17" s="284"/>
      <c r="V17" s="285" t="s">
        <v>81</v>
      </c>
      <c r="W17" s="285"/>
      <c r="X17" s="285"/>
      <c r="Y17" s="285"/>
      <c r="Z17" s="285"/>
      <c r="AA17" s="285"/>
      <c r="AB17" s="286"/>
    </row>
    <row r="18" spans="2:28" ht="30" customHeight="1" x14ac:dyDescent="0.4">
      <c r="B18" s="5">
        <v>9</v>
      </c>
      <c r="C18" s="281"/>
      <c r="D18" s="281"/>
      <c r="E18" s="281"/>
      <c r="F18" s="281"/>
      <c r="G18" s="281"/>
      <c r="H18" s="281"/>
      <c r="I18" s="281"/>
      <c r="J18" s="281"/>
      <c r="K18" s="281"/>
      <c r="L18" s="282"/>
      <c r="M18" s="282"/>
      <c r="N18" s="282"/>
      <c r="O18" s="283"/>
      <c r="P18" s="283"/>
      <c r="Q18" s="283"/>
      <c r="R18" s="284">
        <f t="shared" si="0"/>
        <v>0</v>
      </c>
      <c r="S18" s="284"/>
      <c r="T18" s="284"/>
      <c r="U18" s="284"/>
      <c r="V18" s="285" t="s">
        <v>82</v>
      </c>
      <c r="W18" s="285"/>
      <c r="X18" s="285"/>
      <c r="Y18" s="285"/>
      <c r="Z18" s="285"/>
      <c r="AA18" s="285"/>
      <c r="AB18" s="286"/>
    </row>
    <row r="19" spans="2:28" ht="30" customHeight="1" x14ac:dyDescent="0.4">
      <c r="B19" s="7">
        <v>10</v>
      </c>
      <c r="C19" s="287"/>
      <c r="D19" s="287"/>
      <c r="E19" s="287"/>
      <c r="F19" s="287"/>
      <c r="G19" s="287"/>
      <c r="H19" s="287"/>
      <c r="I19" s="287"/>
      <c r="J19" s="287"/>
      <c r="K19" s="287"/>
      <c r="L19" s="288"/>
      <c r="M19" s="288"/>
      <c r="N19" s="288"/>
      <c r="O19" s="289"/>
      <c r="P19" s="289"/>
      <c r="Q19" s="289"/>
      <c r="R19" s="290">
        <f t="shared" si="0"/>
        <v>0</v>
      </c>
      <c r="S19" s="290"/>
      <c r="T19" s="290"/>
      <c r="U19" s="290"/>
      <c r="V19" s="291" t="s">
        <v>83</v>
      </c>
      <c r="W19" s="291"/>
      <c r="X19" s="291"/>
      <c r="Y19" s="291"/>
      <c r="Z19" s="291"/>
      <c r="AA19" s="291"/>
      <c r="AB19" s="292"/>
    </row>
    <row r="20" spans="2:28" ht="30" customHeight="1" x14ac:dyDescent="0.4">
      <c r="B20" s="4"/>
      <c r="C20" s="275" t="s">
        <v>71</v>
      </c>
      <c r="D20" s="275"/>
      <c r="E20" s="275"/>
      <c r="F20" s="275"/>
      <c r="G20" s="275"/>
      <c r="H20" s="275"/>
      <c r="I20" s="275"/>
      <c r="J20" s="275"/>
      <c r="K20" s="275"/>
      <c r="L20" s="275"/>
      <c r="M20" s="275"/>
      <c r="N20" s="275"/>
      <c r="O20" s="275"/>
      <c r="P20" s="275"/>
      <c r="Q20" s="275"/>
      <c r="R20" s="276">
        <f>SUM(R10:R19)</f>
        <v>0</v>
      </c>
      <c r="S20" s="276"/>
      <c r="T20" s="276"/>
      <c r="U20" s="276"/>
      <c r="V20" s="277"/>
      <c r="W20" s="277"/>
      <c r="X20" s="277"/>
      <c r="Y20" s="277"/>
      <c r="Z20" s="277"/>
      <c r="AA20" s="277"/>
      <c r="AB20" s="278"/>
    </row>
  </sheetData>
  <mergeCells count="68">
    <mergeCell ref="A8:AC8"/>
    <mergeCell ref="A5:AC5"/>
    <mergeCell ref="A6:AC6"/>
    <mergeCell ref="A1:AC1"/>
    <mergeCell ref="A2:AC2"/>
    <mergeCell ref="C9:K9"/>
    <mergeCell ref="L9:N9"/>
    <mergeCell ref="O9:Q9"/>
    <mergeCell ref="R9:U9"/>
    <mergeCell ref="V9:AB9"/>
    <mergeCell ref="C11:K11"/>
    <mergeCell ref="L11:N11"/>
    <mergeCell ref="O11:Q11"/>
    <mergeCell ref="R11:U11"/>
    <mergeCell ref="V11:AB11"/>
    <mergeCell ref="C10:K10"/>
    <mergeCell ref="L10:N10"/>
    <mergeCell ref="O10:Q10"/>
    <mergeCell ref="R10:U10"/>
    <mergeCell ref="V10:AB10"/>
    <mergeCell ref="C13:K13"/>
    <mergeCell ref="L13:N13"/>
    <mergeCell ref="O13:Q13"/>
    <mergeCell ref="R13:U13"/>
    <mergeCell ref="V13:AB13"/>
    <mergeCell ref="C12:K12"/>
    <mergeCell ref="L12:N12"/>
    <mergeCell ref="O12:Q12"/>
    <mergeCell ref="R12:U12"/>
    <mergeCell ref="V12:AB12"/>
    <mergeCell ref="C15:K15"/>
    <mergeCell ref="L15:N15"/>
    <mergeCell ref="O15:Q15"/>
    <mergeCell ref="R15:U15"/>
    <mergeCell ref="V15:AB15"/>
    <mergeCell ref="C14:K14"/>
    <mergeCell ref="L14:N14"/>
    <mergeCell ref="O14:Q14"/>
    <mergeCell ref="R14:U14"/>
    <mergeCell ref="V14:AB14"/>
    <mergeCell ref="R19:U19"/>
    <mergeCell ref="V19:AB19"/>
    <mergeCell ref="C16:K16"/>
    <mergeCell ref="L16:N16"/>
    <mergeCell ref="O16:Q16"/>
    <mergeCell ref="R16:U16"/>
    <mergeCell ref="V16:AB16"/>
    <mergeCell ref="C17:K17"/>
    <mergeCell ref="L17:N17"/>
    <mergeCell ref="O17:Q17"/>
    <mergeCell ref="R17:U17"/>
    <mergeCell ref="V17:AB17"/>
    <mergeCell ref="C20:Q20"/>
    <mergeCell ref="R20:U20"/>
    <mergeCell ref="V20:AB20"/>
    <mergeCell ref="A3:F3"/>
    <mergeCell ref="A4:F4"/>
    <mergeCell ref="H3:O3"/>
    <mergeCell ref="H4:AC4"/>
    <mergeCell ref="P3:U3"/>
    <mergeCell ref="C18:K18"/>
    <mergeCell ref="L18:N18"/>
    <mergeCell ref="O18:Q18"/>
    <mergeCell ref="R18:U18"/>
    <mergeCell ref="V18:AB18"/>
    <mergeCell ref="C19:K19"/>
    <mergeCell ref="L19:N19"/>
    <mergeCell ref="O19:Q19"/>
  </mergeCells>
  <phoneticPr fontId="1"/>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562E11-3EAD-4BFC-A526-B2B98C6CBE41}">
  <dimension ref="A1:AC20"/>
  <sheetViews>
    <sheetView topLeftCell="A8" zoomScaleNormal="100" workbookViewId="0">
      <selection activeCell="AK13" sqref="AK13"/>
    </sheetView>
  </sheetViews>
  <sheetFormatPr defaultColWidth="9" defaultRowHeight="15" x14ac:dyDescent="0.4"/>
  <cols>
    <col min="1" max="29" width="3.125" style="1" customWidth="1"/>
    <col min="30" max="16384" width="9" style="1"/>
  </cols>
  <sheetData>
    <row r="1" spans="1:29" ht="30" customHeight="1" x14ac:dyDescent="0.4">
      <c r="A1" s="301" t="s">
        <v>232</v>
      </c>
      <c r="B1" s="301"/>
      <c r="C1" s="301"/>
      <c r="D1" s="301"/>
      <c r="E1" s="301"/>
      <c r="F1" s="301"/>
      <c r="G1" s="301"/>
      <c r="H1" s="301"/>
      <c r="I1" s="301"/>
      <c r="J1" s="301"/>
      <c r="K1" s="301"/>
      <c r="L1" s="301"/>
      <c r="M1" s="301"/>
      <c r="N1" s="301"/>
      <c r="O1" s="301"/>
      <c r="P1" s="301"/>
      <c r="Q1" s="301"/>
      <c r="R1" s="301"/>
      <c r="S1" s="301"/>
      <c r="T1" s="301"/>
      <c r="U1" s="301"/>
      <c r="V1" s="301"/>
      <c r="W1" s="301"/>
      <c r="X1" s="301"/>
      <c r="Y1" s="301"/>
      <c r="Z1" s="301"/>
      <c r="AA1" s="301"/>
      <c r="AB1" s="301"/>
      <c r="AC1" s="301"/>
    </row>
    <row r="2" spans="1:29" ht="30" customHeight="1" x14ac:dyDescent="0.4">
      <c r="A2" s="302" t="s">
        <v>0</v>
      </c>
      <c r="B2" s="302"/>
      <c r="C2" s="302"/>
      <c r="D2" s="302"/>
      <c r="E2" s="302"/>
      <c r="F2" s="302"/>
      <c r="G2" s="302"/>
      <c r="H2" s="302"/>
      <c r="I2" s="302"/>
      <c r="J2" s="302"/>
      <c r="K2" s="302"/>
      <c r="L2" s="302"/>
      <c r="M2" s="302"/>
      <c r="N2" s="302"/>
      <c r="O2" s="302"/>
      <c r="P2" s="302"/>
      <c r="Q2" s="302"/>
      <c r="R2" s="302"/>
      <c r="S2" s="302"/>
      <c r="T2" s="302"/>
      <c r="U2" s="302"/>
      <c r="V2" s="302"/>
      <c r="W2" s="302"/>
      <c r="X2" s="302"/>
      <c r="Y2" s="302"/>
      <c r="Z2" s="302"/>
      <c r="AA2" s="302"/>
      <c r="AB2" s="302"/>
      <c r="AC2" s="302"/>
    </row>
    <row r="3" spans="1:29" ht="30" customHeight="1" x14ac:dyDescent="0.4">
      <c r="A3" s="279" t="s">
        <v>7</v>
      </c>
      <c r="B3" s="279"/>
      <c r="C3" s="279"/>
      <c r="D3" s="279"/>
      <c r="E3" s="279"/>
      <c r="F3" s="279"/>
      <c r="G3" s="2" t="s">
        <v>11</v>
      </c>
      <c r="H3" s="223" t="s">
        <v>127</v>
      </c>
      <c r="I3" s="223"/>
      <c r="J3" s="223"/>
      <c r="K3" s="223"/>
      <c r="L3" s="223"/>
      <c r="M3" s="223"/>
      <c r="N3" s="223"/>
      <c r="O3" s="223"/>
      <c r="P3" s="279" t="s">
        <v>12</v>
      </c>
      <c r="Q3" s="279"/>
      <c r="R3" s="279"/>
      <c r="S3" s="279"/>
      <c r="T3" s="279"/>
      <c r="U3" s="279"/>
    </row>
    <row r="4" spans="1:29" ht="30" customHeight="1" x14ac:dyDescent="0.4">
      <c r="A4" s="279" t="s">
        <v>8</v>
      </c>
      <c r="B4" s="279"/>
      <c r="C4" s="279"/>
      <c r="D4" s="279"/>
      <c r="E4" s="279"/>
      <c r="F4" s="279"/>
      <c r="G4" s="2" t="s">
        <v>11</v>
      </c>
      <c r="H4" s="280" t="s">
        <v>87</v>
      </c>
      <c r="I4" s="280"/>
      <c r="J4" s="280"/>
      <c r="K4" s="280"/>
      <c r="L4" s="280"/>
      <c r="M4" s="280"/>
      <c r="N4" s="280"/>
      <c r="O4" s="280"/>
      <c r="P4" s="280"/>
      <c r="Q4" s="280"/>
      <c r="R4" s="280"/>
      <c r="S4" s="280"/>
      <c r="T4" s="280"/>
      <c r="U4" s="280"/>
      <c r="V4" s="280"/>
      <c r="W4" s="280"/>
      <c r="X4" s="280"/>
      <c r="Y4" s="280"/>
      <c r="Z4" s="280"/>
      <c r="AA4" s="280"/>
      <c r="AB4" s="280"/>
      <c r="AC4" s="280"/>
    </row>
    <row r="5" spans="1:29" ht="30" customHeight="1" x14ac:dyDescent="0.4">
      <c r="A5" s="279" t="s">
        <v>85</v>
      </c>
      <c r="B5" s="279"/>
      <c r="C5" s="279"/>
      <c r="D5" s="279"/>
      <c r="E5" s="279"/>
      <c r="F5" s="279"/>
      <c r="G5" s="279"/>
      <c r="H5" s="279"/>
      <c r="I5" s="279"/>
      <c r="J5" s="279"/>
      <c r="K5" s="279"/>
      <c r="L5" s="279"/>
      <c r="M5" s="279"/>
      <c r="N5" s="279"/>
      <c r="O5" s="279"/>
      <c r="P5" s="279"/>
      <c r="Q5" s="279"/>
      <c r="R5" s="279"/>
      <c r="S5" s="279"/>
      <c r="T5" s="279"/>
      <c r="U5" s="279"/>
      <c r="V5" s="279"/>
      <c r="W5" s="279"/>
      <c r="X5" s="279"/>
      <c r="Y5" s="279"/>
      <c r="Z5" s="279"/>
      <c r="AA5" s="279"/>
      <c r="AB5" s="279"/>
      <c r="AC5" s="279"/>
    </row>
    <row r="6" spans="1:29" ht="30" customHeight="1" x14ac:dyDescent="0.4">
      <c r="A6" s="279" t="s">
        <v>86</v>
      </c>
      <c r="B6" s="279"/>
      <c r="C6" s="279"/>
      <c r="D6" s="279"/>
      <c r="E6" s="279"/>
      <c r="F6" s="279"/>
      <c r="G6" s="279"/>
      <c r="H6" s="279"/>
      <c r="I6" s="279"/>
      <c r="J6" s="279"/>
      <c r="K6" s="279"/>
      <c r="L6" s="279"/>
      <c r="M6" s="279"/>
      <c r="N6" s="279"/>
      <c r="O6" s="279"/>
      <c r="P6" s="279"/>
      <c r="Q6" s="279"/>
      <c r="R6" s="279"/>
      <c r="S6" s="279"/>
      <c r="T6" s="279"/>
      <c r="U6" s="279"/>
      <c r="V6" s="279"/>
      <c r="W6" s="279"/>
      <c r="X6" s="279"/>
      <c r="Y6" s="279"/>
      <c r="Z6" s="279"/>
      <c r="AA6" s="279"/>
      <c r="AB6" s="279"/>
      <c r="AC6" s="279"/>
    </row>
    <row r="7" spans="1:29" ht="30" customHeight="1" x14ac:dyDescent="0.4">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4">
      <c r="A8" s="279" t="s">
        <v>84</v>
      </c>
      <c r="B8" s="279"/>
      <c r="C8" s="279"/>
      <c r="D8" s="279"/>
      <c r="E8" s="279"/>
      <c r="F8" s="279"/>
      <c r="G8" s="279"/>
      <c r="H8" s="279"/>
      <c r="I8" s="279"/>
      <c r="J8" s="279"/>
      <c r="K8" s="279"/>
      <c r="L8" s="279"/>
      <c r="M8" s="279"/>
      <c r="N8" s="279"/>
      <c r="O8" s="279"/>
      <c r="P8" s="279"/>
      <c r="Q8" s="279"/>
      <c r="R8" s="279"/>
      <c r="S8" s="279"/>
      <c r="T8" s="279"/>
      <c r="U8" s="279"/>
      <c r="V8" s="279"/>
      <c r="W8" s="279"/>
      <c r="X8" s="279"/>
      <c r="Y8" s="279"/>
      <c r="Z8" s="279"/>
      <c r="AA8" s="279"/>
      <c r="AB8" s="279"/>
      <c r="AC8" s="279"/>
    </row>
    <row r="9" spans="1:29" ht="30" customHeight="1" x14ac:dyDescent="0.4">
      <c r="B9" s="3" t="s">
        <v>47</v>
      </c>
      <c r="C9" s="299" t="s">
        <v>50</v>
      </c>
      <c r="D9" s="275"/>
      <c r="E9" s="275"/>
      <c r="F9" s="275"/>
      <c r="G9" s="275"/>
      <c r="H9" s="275"/>
      <c r="I9" s="275"/>
      <c r="J9" s="275"/>
      <c r="K9" s="275"/>
      <c r="L9" s="275" t="s">
        <v>53</v>
      </c>
      <c r="M9" s="275"/>
      <c r="N9" s="275"/>
      <c r="O9" s="275" t="s">
        <v>54</v>
      </c>
      <c r="P9" s="275"/>
      <c r="Q9" s="300"/>
      <c r="R9" s="277" t="s">
        <v>49</v>
      </c>
      <c r="S9" s="277"/>
      <c r="T9" s="277"/>
      <c r="U9" s="277"/>
      <c r="V9" s="277" t="s">
        <v>72</v>
      </c>
      <c r="W9" s="277"/>
      <c r="X9" s="277"/>
      <c r="Y9" s="277"/>
      <c r="Z9" s="277"/>
      <c r="AA9" s="277"/>
      <c r="AB9" s="278"/>
    </row>
    <row r="10" spans="1:29" ht="30" customHeight="1" x14ac:dyDescent="0.4">
      <c r="B10" s="6">
        <v>1</v>
      </c>
      <c r="C10" s="293" t="s">
        <v>128</v>
      </c>
      <c r="D10" s="293"/>
      <c r="E10" s="293"/>
      <c r="F10" s="293"/>
      <c r="G10" s="293"/>
      <c r="H10" s="293"/>
      <c r="I10" s="293"/>
      <c r="J10" s="293"/>
      <c r="K10" s="293"/>
      <c r="L10" s="294">
        <v>500</v>
      </c>
      <c r="M10" s="294"/>
      <c r="N10" s="294"/>
      <c r="O10" s="295">
        <v>220</v>
      </c>
      <c r="P10" s="295"/>
      <c r="Q10" s="295"/>
      <c r="R10" s="296">
        <f>L10*O10</f>
        <v>110000</v>
      </c>
      <c r="S10" s="296"/>
      <c r="T10" s="296"/>
      <c r="U10" s="296"/>
      <c r="V10" s="305" t="s">
        <v>74</v>
      </c>
      <c r="W10" s="305"/>
      <c r="X10" s="305"/>
      <c r="Y10" s="305"/>
      <c r="Z10" s="305"/>
      <c r="AA10" s="305"/>
      <c r="AB10" s="306"/>
    </row>
    <row r="11" spans="1:29" ht="30" customHeight="1" x14ac:dyDescent="0.4">
      <c r="B11" s="5">
        <v>2</v>
      </c>
      <c r="C11" s="281" t="s">
        <v>129</v>
      </c>
      <c r="D11" s="281"/>
      <c r="E11" s="281"/>
      <c r="F11" s="281"/>
      <c r="G11" s="281"/>
      <c r="H11" s="281"/>
      <c r="I11" s="281"/>
      <c r="J11" s="281"/>
      <c r="K11" s="281"/>
      <c r="L11" s="282">
        <v>50</v>
      </c>
      <c r="M11" s="282"/>
      <c r="N11" s="282"/>
      <c r="O11" s="283">
        <v>660</v>
      </c>
      <c r="P11" s="283"/>
      <c r="Q11" s="283"/>
      <c r="R11" s="284">
        <f t="shared" ref="R11:R17" si="0">L11*O11</f>
        <v>33000</v>
      </c>
      <c r="S11" s="284"/>
      <c r="T11" s="284"/>
      <c r="U11" s="284"/>
      <c r="V11" s="303" t="s">
        <v>75</v>
      </c>
      <c r="W11" s="303"/>
      <c r="X11" s="303"/>
      <c r="Y11" s="303"/>
      <c r="Z11" s="303"/>
      <c r="AA11" s="303"/>
      <c r="AB11" s="304"/>
    </row>
    <row r="12" spans="1:29" ht="30" customHeight="1" x14ac:dyDescent="0.4">
      <c r="B12" s="5">
        <v>3</v>
      </c>
      <c r="C12" s="281" t="s">
        <v>142</v>
      </c>
      <c r="D12" s="281"/>
      <c r="E12" s="281"/>
      <c r="F12" s="281"/>
      <c r="G12" s="281"/>
      <c r="H12" s="281"/>
      <c r="I12" s="281"/>
      <c r="J12" s="281"/>
      <c r="K12" s="281"/>
      <c r="L12" s="282">
        <v>500</v>
      </c>
      <c r="M12" s="282"/>
      <c r="N12" s="282"/>
      <c r="O12" s="283">
        <v>220</v>
      </c>
      <c r="P12" s="283"/>
      <c r="Q12" s="283"/>
      <c r="R12" s="284">
        <f t="shared" si="0"/>
        <v>110000</v>
      </c>
      <c r="S12" s="284"/>
      <c r="T12" s="284"/>
      <c r="U12" s="284"/>
      <c r="V12" s="303" t="s">
        <v>76</v>
      </c>
      <c r="W12" s="303"/>
      <c r="X12" s="303"/>
      <c r="Y12" s="303"/>
      <c r="Z12" s="303"/>
      <c r="AA12" s="303"/>
      <c r="AB12" s="304"/>
    </row>
    <row r="13" spans="1:29" ht="30" customHeight="1" x14ac:dyDescent="0.4">
      <c r="B13" s="5">
        <v>4</v>
      </c>
      <c r="C13" s="281" t="s">
        <v>143</v>
      </c>
      <c r="D13" s="281"/>
      <c r="E13" s="281"/>
      <c r="F13" s="281"/>
      <c r="G13" s="281"/>
      <c r="H13" s="281"/>
      <c r="I13" s="281"/>
      <c r="J13" s="281"/>
      <c r="K13" s="281"/>
      <c r="L13" s="282">
        <v>500</v>
      </c>
      <c r="M13" s="282"/>
      <c r="N13" s="282"/>
      <c r="O13" s="283">
        <v>110</v>
      </c>
      <c r="P13" s="283"/>
      <c r="Q13" s="283"/>
      <c r="R13" s="284">
        <f t="shared" si="0"/>
        <v>55000</v>
      </c>
      <c r="S13" s="284"/>
      <c r="T13" s="284"/>
      <c r="U13" s="284"/>
      <c r="V13" s="303" t="s">
        <v>77</v>
      </c>
      <c r="W13" s="303"/>
      <c r="X13" s="303"/>
      <c r="Y13" s="303"/>
      <c r="Z13" s="303"/>
      <c r="AA13" s="303"/>
      <c r="AB13" s="304"/>
    </row>
    <row r="14" spans="1:29" ht="30" customHeight="1" x14ac:dyDescent="0.4">
      <c r="B14" s="5">
        <v>5</v>
      </c>
      <c r="C14" s="281" t="s">
        <v>130</v>
      </c>
      <c r="D14" s="281"/>
      <c r="E14" s="281"/>
      <c r="F14" s="281"/>
      <c r="G14" s="281"/>
      <c r="H14" s="281"/>
      <c r="I14" s="281"/>
      <c r="J14" s="281"/>
      <c r="K14" s="281"/>
      <c r="L14" s="282">
        <v>450</v>
      </c>
      <c r="M14" s="282"/>
      <c r="N14" s="282"/>
      <c r="O14" s="283">
        <v>605</v>
      </c>
      <c r="P14" s="283"/>
      <c r="Q14" s="283"/>
      <c r="R14" s="284">
        <f t="shared" si="0"/>
        <v>272250</v>
      </c>
      <c r="S14" s="284"/>
      <c r="T14" s="284"/>
      <c r="U14" s="284"/>
      <c r="V14" s="303" t="s">
        <v>78</v>
      </c>
      <c r="W14" s="303"/>
      <c r="X14" s="303"/>
      <c r="Y14" s="303"/>
      <c r="Z14" s="303"/>
      <c r="AA14" s="303"/>
      <c r="AB14" s="304"/>
    </row>
    <row r="15" spans="1:29" ht="30" customHeight="1" x14ac:dyDescent="0.4">
      <c r="B15" s="5">
        <v>6</v>
      </c>
      <c r="C15" s="281" t="s">
        <v>131</v>
      </c>
      <c r="D15" s="281"/>
      <c r="E15" s="281"/>
      <c r="F15" s="281"/>
      <c r="G15" s="281"/>
      <c r="H15" s="281"/>
      <c r="I15" s="281"/>
      <c r="J15" s="281"/>
      <c r="K15" s="281"/>
      <c r="L15" s="282">
        <v>40</v>
      </c>
      <c r="M15" s="282"/>
      <c r="N15" s="282"/>
      <c r="O15" s="283">
        <v>440</v>
      </c>
      <c r="P15" s="283"/>
      <c r="Q15" s="283"/>
      <c r="R15" s="284">
        <f t="shared" si="0"/>
        <v>17600</v>
      </c>
      <c r="S15" s="284"/>
      <c r="T15" s="284"/>
      <c r="U15" s="284"/>
      <c r="V15" s="303" t="s">
        <v>79</v>
      </c>
      <c r="W15" s="303"/>
      <c r="X15" s="303"/>
      <c r="Y15" s="303"/>
      <c r="Z15" s="303"/>
      <c r="AA15" s="303"/>
      <c r="AB15" s="304"/>
    </row>
    <row r="16" spans="1:29" ht="30" customHeight="1" x14ac:dyDescent="0.4">
      <c r="B16" s="5">
        <v>7</v>
      </c>
      <c r="C16" s="281" t="s">
        <v>132</v>
      </c>
      <c r="D16" s="281"/>
      <c r="E16" s="281"/>
      <c r="F16" s="281"/>
      <c r="G16" s="281"/>
      <c r="H16" s="281"/>
      <c r="I16" s="281"/>
      <c r="J16" s="281"/>
      <c r="K16" s="281"/>
      <c r="L16" s="282">
        <v>3000</v>
      </c>
      <c r="M16" s="282"/>
      <c r="N16" s="282"/>
      <c r="O16" s="283">
        <v>22</v>
      </c>
      <c r="P16" s="283"/>
      <c r="Q16" s="283"/>
      <c r="R16" s="284">
        <f t="shared" si="0"/>
        <v>66000</v>
      </c>
      <c r="S16" s="284"/>
      <c r="T16" s="284"/>
      <c r="U16" s="284"/>
      <c r="V16" s="303" t="s">
        <v>80</v>
      </c>
      <c r="W16" s="303"/>
      <c r="X16" s="303"/>
      <c r="Y16" s="303"/>
      <c r="Z16" s="303"/>
      <c r="AA16" s="303"/>
      <c r="AB16" s="304"/>
    </row>
    <row r="17" spans="2:28" ht="30" customHeight="1" x14ac:dyDescent="0.4">
      <c r="B17" s="5">
        <v>8</v>
      </c>
      <c r="C17" s="281" t="s">
        <v>141</v>
      </c>
      <c r="D17" s="281"/>
      <c r="E17" s="281"/>
      <c r="F17" s="281"/>
      <c r="G17" s="281"/>
      <c r="H17" s="281"/>
      <c r="I17" s="281"/>
      <c r="J17" s="281"/>
      <c r="K17" s="281"/>
      <c r="L17" s="282">
        <v>500</v>
      </c>
      <c r="M17" s="282"/>
      <c r="N17" s="282"/>
      <c r="O17" s="283">
        <v>22</v>
      </c>
      <c r="P17" s="283"/>
      <c r="Q17" s="283"/>
      <c r="R17" s="284">
        <f t="shared" si="0"/>
        <v>11000</v>
      </c>
      <c r="S17" s="284"/>
      <c r="T17" s="284"/>
      <c r="U17" s="284"/>
      <c r="V17" s="303" t="s">
        <v>81</v>
      </c>
      <c r="W17" s="303"/>
      <c r="X17" s="303"/>
      <c r="Y17" s="303"/>
      <c r="Z17" s="303"/>
      <c r="AA17" s="303"/>
      <c r="AB17" s="304"/>
    </row>
    <row r="18" spans="2:28" ht="30" customHeight="1" x14ac:dyDescent="0.4">
      <c r="B18" s="5">
        <v>9</v>
      </c>
      <c r="C18" s="281" t="s">
        <v>112</v>
      </c>
      <c r="D18" s="281"/>
      <c r="E18" s="281"/>
      <c r="F18" s="281"/>
      <c r="G18" s="281"/>
      <c r="H18" s="281"/>
      <c r="I18" s="281"/>
      <c r="J18" s="281"/>
      <c r="K18" s="281"/>
      <c r="L18" s="282"/>
      <c r="M18" s="282"/>
      <c r="N18" s="282"/>
      <c r="O18" s="283"/>
      <c r="P18" s="283"/>
      <c r="Q18" s="283"/>
      <c r="R18" s="284"/>
      <c r="S18" s="284"/>
      <c r="T18" s="284"/>
      <c r="U18" s="284"/>
      <c r="V18" s="303"/>
      <c r="W18" s="303"/>
      <c r="X18" s="303"/>
      <c r="Y18" s="303"/>
      <c r="Z18" s="303"/>
      <c r="AA18" s="303"/>
      <c r="AB18" s="304"/>
    </row>
    <row r="19" spans="2:28" ht="30" customHeight="1" x14ac:dyDescent="0.4">
      <c r="B19" s="7">
        <v>10</v>
      </c>
      <c r="C19" s="287"/>
      <c r="D19" s="287"/>
      <c r="E19" s="287"/>
      <c r="F19" s="287"/>
      <c r="G19" s="287"/>
      <c r="H19" s="287"/>
      <c r="I19" s="287"/>
      <c r="J19" s="287"/>
      <c r="K19" s="287"/>
      <c r="L19" s="288"/>
      <c r="M19" s="288"/>
      <c r="N19" s="288"/>
      <c r="O19" s="289"/>
      <c r="P19" s="289"/>
      <c r="Q19" s="289"/>
      <c r="R19" s="290"/>
      <c r="S19" s="290"/>
      <c r="T19" s="290"/>
      <c r="U19" s="290"/>
      <c r="V19" s="307"/>
      <c r="W19" s="307"/>
      <c r="X19" s="307"/>
      <c r="Y19" s="307"/>
      <c r="Z19" s="307"/>
      <c r="AA19" s="307"/>
      <c r="AB19" s="308"/>
    </row>
    <row r="20" spans="2:28" ht="30" customHeight="1" x14ac:dyDescent="0.4">
      <c r="B20" s="4"/>
      <c r="C20" s="275" t="s">
        <v>71</v>
      </c>
      <c r="D20" s="275"/>
      <c r="E20" s="275"/>
      <c r="F20" s="275"/>
      <c r="G20" s="275"/>
      <c r="H20" s="275"/>
      <c r="I20" s="275"/>
      <c r="J20" s="275"/>
      <c r="K20" s="275"/>
      <c r="L20" s="275"/>
      <c r="M20" s="275"/>
      <c r="N20" s="275"/>
      <c r="O20" s="275"/>
      <c r="P20" s="275"/>
      <c r="Q20" s="275"/>
      <c r="R20" s="276">
        <f>SUM(R10:R19)</f>
        <v>674850</v>
      </c>
      <c r="S20" s="276"/>
      <c r="T20" s="276"/>
      <c r="U20" s="276"/>
      <c r="V20" s="277"/>
      <c r="W20" s="277"/>
      <c r="X20" s="277"/>
      <c r="Y20" s="277"/>
      <c r="Z20" s="277"/>
      <c r="AA20" s="277"/>
      <c r="AB20" s="278"/>
    </row>
  </sheetData>
  <mergeCells count="68">
    <mergeCell ref="C20:Q20"/>
    <mergeCell ref="R20:U20"/>
    <mergeCell ref="V20:AB20"/>
    <mergeCell ref="C18:K18"/>
    <mergeCell ref="L18:N18"/>
    <mergeCell ref="O18:Q18"/>
    <mergeCell ref="R18:U18"/>
    <mergeCell ref="V18:AB18"/>
    <mergeCell ref="C19:K19"/>
    <mergeCell ref="L19:N19"/>
    <mergeCell ref="O19:Q19"/>
    <mergeCell ref="R19:U19"/>
    <mergeCell ref="V19:AB19"/>
    <mergeCell ref="C16:K16"/>
    <mergeCell ref="L16:N16"/>
    <mergeCell ref="O16:Q16"/>
    <mergeCell ref="R16:U16"/>
    <mergeCell ref="V16:AB16"/>
    <mergeCell ref="C17:K17"/>
    <mergeCell ref="L17:N17"/>
    <mergeCell ref="O17:Q17"/>
    <mergeCell ref="R17:U17"/>
    <mergeCell ref="V17:AB17"/>
    <mergeCell ref="C14:K14"/>
    <mergeCell ref="L14:N14"/>
    <mergeCell ref="O14:Q14"/>
    <mergeCell ref="R14:U14"/>
    <mergeCell ref="V14:AB14"/>
    <mergeCell ref="C15:K15"/>
    <mergeCell ref="L15:N15"/>
    <mergeCell ref="O15:Q15"/>
    <mergeCell ref="R15:U15"/>
    <mergeCell ref="V15:AB15"/>
    <mergeCell ref="C12:K12"/>
    <mergeCell ref="L12:N12"/>
    <mergeCell ref="O12:Q12"/>
    <mergeCell ref="R12:U12"/>
    <mergeCell ref="V12:AB12"/>
    <mergeCell ref="C13:K13"/>
    <mergeCell ref="L13:N13"/>
    <mergeCell ref="O13:Q13"/>
    <mergeCell ref="R13:U13"/>
    <mergeCell ref="V13:AB13"/>
    <mergeCell ref="C10:K10"/>
    <mergeCell ref="L10:N10"/>
    <mergeCell ref="O10:Q10"/>
    <mergeCell ref="R10:U10"/>
    <mergeCell ref="V10:AB10"/>
    <mergeCell ref="C11:K11"/>
    <mergeCell ref="L11:N11"/>
    <mergeCell ref="O11:Q11"/>
    <mergeCell ref="R11:U11"/>
    <mergeCell ref="V11:AB11"/>
    <mergeCell ref="A5:AC5"/>
    <mergeCell ref="A6:AC6"/>
    <mergeCell ref="A8:AC8"/>
    <mergeCell ref="C9:K9"/>
    <mergeCell ref="L9:N9"/>
    <mergeCell ref="O9:Q9"/>
    <mergeCell ref="R9:U9"/>
    <mergeCell ref="V9:AB9"/>
    <mergeCell ref="A4:F4"/>
    <mergeCell ref="H4:AC4"/>
    <mergeCell ref="A1:AC1"/>
    <mergeCell ref="A2:AC2"/>
    <mergeCell ref="A3:F3"/>
    <mergeCell ref="H3:O3"/>
    <mergeCell ref="P3:U3"/>
  </mergeCells>
  <phoneticPr fontId="1"/>
  <pageMargins left="0.7" right="0.7" top="0.75" bottom="0.75" header="0.3" footer="0.3"/>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ED9B0-040D-465C-881C-962E1FE8409E}">
  <sheetPr>
    <pageSetUpPr fitToPage="1"/>
  </sheetPr>
  <dimension ref="A1:T40"/>
  <sheetViews>
    <sheetView showGridLines="0" topLeftCell="A8" zoomScaleNormal="100" workbookViewId="0">
      <selection activeCell="B26" sqref="B26:I26"/>
    </sheetView>
  </sheetViews>
  <sheetFormatPr defaultColWidth="5.625" defaultRowHeight="30" customHeight="1" x14ac:dyDescent="0.4"/>
  <cols>
    <col min="1" max="16384" width="5.625" style="12"/>
  </cols>
  <sheetData>
    <row r="1" spans="1:20" ht="30" customHeight="1" x14ac:dyDescent="0.4">
      <c r="A1" s="336" t="s">
        <v>144</v>
      </c>
      <c r="B1" s="336"/>
      <c r="C1" s="336"/>
      <c r="D1" s="336"/>
      <c r="E1" s="336"/>
      <c r="F1" s="336"/>
      <c r="G1" s="336"/>
      <c r="H1" s="336"/>
      <c r="I1" s="336"/>
      <c r="J1" s="336"/>
      <c r="K1" s="336"/>
      <c r="L1" s="336"/>
      <c r="M1" s="336"/>
      <c r="N1" s="336"/>
      <c r="O1" s="336"/>
      <c r="P1" s="336"/>
      <c r="Q1" s="336"/>
    </row>
    <row r="2" spans="1:20" ht="9.9499999999999993" customHeight="1" x14ac:dyDescent="0.4">
      <c r="A2" s="13"/>
      <c r="B2" s="13"/>
      <c r="C2" s="13"/>
      <c r="D2" s="13"/>
      <c r="E2" s="13"/>
      <c r="F2" s="13"/>
      <c r="G2" s="13"/>
      <c r="H2" s="13"/>
      <c r="I2" s="13"/>
      <c r="J2" s="13"/>
      <c r="K2" s="13"/>
      <c r="L2" s="13"/>
      <c r="M2" s="13"/>
      <c r="N2" s="13"/>
      <c r="O2" s="13"/>
      <c r="P2" s="13"/>
      <c r="Q2" s="13"/>
    </row>
    <row r="3" spans="1:20" ht="30" customHeight="1" x14ac:dyDescent="0.4">
      <c r="A3" s="337" t="s">
        <v>145</v>
      </c>
      <c r="B3" s="337"/>
      <c r="C3" s="337"/>
      <c r="D3" s="337"/>
      <c r="E3" s="337"/>
      <c r="F3" s="337"/>
      <c r="G3" s="337"/>
      <c r="H3" s="338" t="s">
        <v>146</v>
      </c>
      <c r="I3" s="338"/>
      <c r="J3" s="13"/>
      <c r="K3" s="13"/>
      <c r="L3" s="333" t="s">
        <v>147</v>
      </c>
      <c r="M3" s="316"/>
      <c r="N3" s="326">
        <v>20230331055</v>
      </c>
      <c r="O3" s="326"/>
      <c r="P3" s="326"/>
      <c r="Q3" s="326"/>
    </row>
    <row r="4" spans="1:20" ht="30" customHeight="1" x14ac:dyDescent="0.4">
      <c r="A4" s="13"/>
      <c r="B4" s="316" t="s">
        <v>148</v>
      </c>
      <c r="C4" s="316"/>
      <c r="D4" s="334" t="s">
        <v>149</v>
      </c>
      <c r="E4" s="334"/>
      <c r="F4" s="334"/>
      <c r="G4" s="14" t="s">
        <v>150</v>
      </c>
      <c r="H4" s="13"/>
      <c r="I4" s="13"/>
      <c r="J4" s="13"/>
      <c r="K4" s="13"/>
      <c r="L4" s="333" t="s">
        <v>151</v>
      </c>
      <c r="M4" s="316"/>
      <c r="N4" s="335">
        <v>45016</v>
      </c>
      <c r="O4" s="335"/>
      <c r="P4" s="335"/>
      <c r="Q4" s="335"/>
    </row>
    <row r="5" spans="1:20" ht="9.9499999999999993" customHeight="1" x14ac:dyDescent="0.4">
      <c r="A5" s="13"/>
      <c r="B5" s="13"/>
      <c r="C5" s="13"/>
      <c r="D5" s="13"/>
      <c r="E5" s="13"/>
      <c r="F5" s="13"/>
      <c r="G5" s="13"/>
      <c r="H5" s="13"/>
      <c r="I5" s="13"/>
      <c r="J5" s="13"/>
      <c r="K5" s="13"/>
      <c r="L5" s="13"/>
      <c r="M5" s="13"/>
      <c r="N5" s="13"/>
      <c r="O5" s="13"/>
      <c r="P5" s="13"/>
      <c r="Q5" s="13"/>
    </row>
    <row r="6" spans="1:20" ht="24.95" customHeight="1" thickBot="1" x14ac:dyDescent="0.45">
      <c r="A6" s="331" t="s">
        <v>152</v>
      </c>
      <c r="B6" s="331"/>
      <c r="C6" s="332" t="s">
        <v>153</v>
      </c>
      <c r="D6" s="332"/>
      <c r="E6" s="332"/>
      <c r="F6" s="332"/>
      <c r="G6" s="332"/>
      <c r="H6" s="332"/>
      <c r="I6" s="332"/>
      <c r="J6" s="13"/>
      <c r="K6" s="316" t="s">
        <v>154</v>
      </c>
      <c r="L6" s="316"/>
      <c r="M6" s="316"/>
      <c r="N6" s="316"/>
      <c r="O6" s="316"/>
      <c r="P6" s="316"/>
      <c r="Q6" s="316"/>
      <c r="S6" s="12" t="s">
        <v>155</v>
      </c>
      <c r="T6" s="16">
        <v>0.1</v>
      </c>
    </row>
    <row r="7" spans="1:20" ht="20.100000000000001" customHeight="1" thickTop="1" x14ac:dyDescent="0.4">
      <c r="A7" s="13"/>
      <c r="B7" s="333" t="s">
        <v>156</v>
      </c>
      <c r="C7" s="316"/>
      <c r="D7" s="316"/>
      <c r="E7" s="316"/>
      <c r="F7" s="316"/>
      <c r="G7" s="316"/>
      <c r="H7" s="316"/>
      <c r="I7" s="316"/>
      <c r="J7" s="316"/>
      <c r="K7" s="316" t="s">
        <v>157</v>
      </c>
      <c r="L7" s="316"/>
      <c r="M7" s="316"/>
      <c r="N7" s="316"/>
      <c r="O7" s="316"/>
      <c r="P7" s="316"/>
      <c r="Q7" s="316"/>
      <c r="S7" s="12" t="s">
        <v>158</v>
      </c>
    </row>
    <row r="8" spans="1:20" ht="20.100000000000001" customHeight="1" x14ac:dyDescent="0.4">
      <c r="A8" s="13"/>
      <c r="B8" s="13"/>
      <c r="C8" s="13"/>
      <c r="D8" s="13"/>
      <c r="E8" s="13"/>
      <c r="F8" s="13"/>
      <c r="G8" s="13"/>
      <c r="H8" s="13"/>
      <c r="I8" s="13"/>
      <c r="J8" s="13"/>
      <c r="K8" s="316" t="s">
        <v>159</v>
      </c>
      <c r="L8" s="316"/>
      <c r="M8" s="316"/>
      <c r="N8" s="316"/>
      <c r="O8" s="316"/>
      <c r="P8" s="316"/>
      <c r="Q8" s="316"/>
      <c r="S8" s="12" t="s">
        <v>160</v>
      </c>
    </row>
    <row r="9" spans="1:20" ht="20.100000000000001" customHeight="1" x14ac:dyDescent="0.4">
      <c r="A9" s="13"/>
      <c r="B9" s="13"/>
      <c r="C9" s="13"/>
      <c r="D9" s="13"/>
      <c r="E9" s="13"/>
      <c r="F9" s="13"/>
      <c r="G9" s="13"/>
      <c r="H9" s="13"/>
      <c r="I9" s="13"/>
      <c r="J9" s="13"/>
      <c r="K9" s="316" t="s">
        <v>161</v>
      </c>
      <c r="L9" s="316"/>
      <c r="M9" s="316"/>
      <c r="N9" s="316"/>
      <c r="O9" s="316"/>
      <c r="P9" s="316"/>
      <c r="Q9" s="316"/>
      <c r="S9" s="12" t="s">
        <v>162</v>
      </c>
    </row>
    <row r="10" spans="1:20" ht="20.100000000000001" customHeight="1" x14ac:dyDescent="0.4">
      <c r="A10" s="324" t="s">
        <v>163</v>
      </c>
      <c r="B10" s="324"/>
      <c r="C10" s="325" t="s">
        <v>164</v>
      </c>
      <c r="D10" s="325"/>
      <c r="E10" s="325"/>
      <c r="F10" s="325"/>
      <c r="G10" s="325"/>
      <c r="H10" s="325"/>
      <c r="I10" s="325"/>
      <c r="J10" s="13"/>
      <c r="K10" s="326" t="s">
        <v>165</v>
      </c>
      <c r="L10" s="326"/>
      <c r="M10" s="316"/>
      <c r="N10" s="316"/>
      <c r="O10" s="316"/>
      <c r="P10" s="316"/>
      <c r="Q10" s="316"/>
      <c r="S10" s="12" t="s">
        <v>166</v>
      </c>
    </row>
    <row r="11" spans="1:20" ht="20.100000000000001" customHeight="1" x14ac:dyDescent="0.4">
      <c r="A11" s="324" t="s">
        <v>167</v>
      </c>
      <c r="B11" s="324"/>
      <c r="C11" s="325" t="s">
        <v>168</v>
      </c>
      <c r="D11" s="325"/>
      <c r="E11" s="325"/>
      <c r="F11" s="325"/>
      <c r="G11" s="325"/>
      <c r="H11" s="325"/>
      <c r="I11" s="325"/>
      <c r="J11" s="13"/>
      <c r="K11" s="326" t="s">
        <v>169</v>
      </c>
      <c r="L11" s="326"/>
      <c r="M11" s="316"/>
      <c r="N11" s="316"/>
      <c r="O11" s="316"/>
      <c r="P11" s="316"/>
      <c r="Q11" s="316"/>
    </row>
    <row r="12" spans="1:20" ht="20.100000000000001" customHeight="1" x14ac:dyDescent="0.4">
      <c r="A12" s="324" t="s">
        <v>170</v>
      </c>
      <c r="B12" s="324"/>
      <c r="C12" s="325" t="s">
        <v>171</v>
      </c>
      <c r="D12" s="325"/>
      <c r="E12" s="325"/>
      <c r="F12" s="325"/>
      <c r="G12" s="325"/>
      <c r="H12" s="325"/>
      <c r="I12" s="325"/>
      <c r="J12" s="13"/>
      <c r="K12" s="326" t="s">
        <v>172</v>
      </c>
      <c r="L12" s="326"/>
      <c r="M12" s="316"/>
      <c r="N12" s="316"/>
      <c r="O12" s="316"/>
      <c r="P12" s="316"/>
      <c r="Q12" s="316"/>
    </row>
    <row r="13" spans="1:20" ht="20.100000000000001" customHeight="1" x14ac:dyDescent="0.4">
      <c r="A13" s="13"/>
      <c r="B13" s="13"/>
      <c r="C13" s="13"/>
      <c r="D13" s="13"/>
      <c r="E13" s="13"/>
      <c r="F13" s="13"/>
      <c r="G13" s="13"/>
      <c r="H13" s="13"/>
      <c r="I13" s="13"/>
      <c r="J13" s="13"/>
      <c r="K13" s="326" t="s">
        <v>173</v>
      </c>
      <c r="L13" s="326"/>
      <c r="M13" s="316"/>
      <c r="N13" s="316"/>
      <c r="O13" s="316"/>
      <c r="P13" s="316"/>
      <c r="Q13" s="316"/>
    </row>
    <row r="14" spans="1:20" ht="9.9499999999999993" customHeight="1" x14ac:dyDescent="0.4">
      <c r="A14" s="13"/>
      <c r="B14" s="13"/>
      <c r="C14" s="13"/>
      <c r="D14" s="13"/>
      <c r="E14" s="13"/>
      <c r="F14" s="13"/>
      <c r="G14" s="13"/>
      <c r="H14" s="13"/>
      <c r="I14" s="13"/>
      <c r="J14" s="13"/>
      <c r="K14" s="15"/>
      <c r="L14" s="15"/>
      <c r="M14" s="14"/>
      <c r="N14" s="14"/>
      <c r="O14" s="14"/>
      <c r="P14" s="14"/>
      <c r="Q14" s="14"/>
    </row>
    <row r="15" spans="1:20" ht="30" customHeight="1" thickBot="1" x14ac:dyDescent="0.45">
      <c r="A15" s="327" t="s">
        <v>174</v>
      </c>
      <c r="B15" s="327"/>
      <c r="C15" s="327"/>
      <c r="D15" s="328">
        <f>L32</f>
        <v>308000</v>
      </c>
      <c r="E15" s="328"/>
      <c r="F15" s="328"/>
      <c r="G15" s="328"/>
      <c r="H15" s="329" t="s">
        <v>175</v>
      </c>
      <c r="I15" s="329"/>
      <c r="J15" s="326"/>
      <c r="K15" s="326"/>
      <c r="L15" s="326"/>
      <c r="M15" s="330"/>
      <c r="N15" s="330"/>
      <c r="O15" s="330"/>
      <c r="P15" s="330"/>
      <c r="Q15" s="330"/>
    </row>
    <row r="16" spans="1:20" ht="9.9499999999999993" customHeight="1" thickTop="1" x14ac:dyDescent="0.4">
      <c r="A16" s="13"/>
      <c r="B16" s="13"/>
      <c r="C16" s="13"/>
      <c r="D16" s="13"/>
      <c r="E16" s="13"/>
      <c r="F16" s="13"/>
      <c r="G16" s="13"/>
      <c r="H16" s="13"/>
      <c r="I16" s="13"/>
      <c r="J16" s="13"/>
      <c r="K16" s="13"/>
      <c r="L16" s="13"/>
      <c r="M16" s="13"/>
      <c r="N16" s="13"/>
      <c r="O16" s="13"/>
      <c r="P16" s="13"/>
      <c r="Q16" s="13"/>
    </row>
    <row r="17" spans="1:17" ht="24.95" customHeight="1" x14ac:dyDescent="0.4">
      <c r="A17" s="17" t="s">
        <v>176</v>
      </c>
      <c r="B17" s="311" t="s">
        <v>177</v>
      </c>
      <c r="C17" s="311"/>
      <c r="D17" s="311"/>
      <c r="E17" s="311"/>
      <c r="F17" s="311"/>
      <c r="G17" s="311"/>
      <c r="H17" s="311"/>
      <c r="I17" s="311"/>
      <c r="J17" s="311" t="s">
        <v>178</v>
      </c>
      <c r="K17" s="311"/>
      <c r="L17" s="311" t="s">
        <v>179</v>
      </c>
      <c r="M17" s="311"/>
      <c r="N17" s="311"/>
      <c r="O17" s="311" t="s">
        <v>180</v>
      </c>
      <c r="P17" s="323"/>
      <c r="Q17" s="323"/>
    </row>
    <row r="18" spans="1:17" ht="20.100000000000001" customHeight="1" x14ac:dyDescent="0.4">
      <c r="A18" s="157">
        <v>1</v>
      </c>
      <c r="B18" s="318" t="s">
        <v>181</v>
      </c>
      <c r="C18" s="318"/>
      <c r="D18" s="318"/>
      <c r="E18" s="318"/>
      <c r="F18" s="318"/>
      <c r="G18" s="318"/>
      <c r="H18" s="318"/>
      <c r="I18" s="318"/>
      <c r="J18" s="19">
        <v>500</v>
      </c>
      <c r="K18" s="20" t="s">
        <v>155</v>
      </c>
      <c r="L18" s="322">
        <v>200</v>
      </c>
      <c r="M18" s="322"/>
      <c r="N18" s="322"/>
      <c r="O18" s="315">
        <f>IF(AND(J18&lt;&gt;"",L18&lt;&gt;""),J18*L18,"")</f>
        <v>100000</v>
      </c>
      <c r="P18" s="315"/>
      <c r="Q18" s="315"/>
    </row>
    <row r="19" spans="1:17" ht="20.100000000000001" customHeight="1" x14ac:dyDescent="0.4">
      <c r="A19" s="157">
        <v>2</v>
      </c>
      <c r="B19" s="318" t="s">
        <v>182</v>
      </c>
      <c r="C19" s="318"/>
      <c r="D19" s="318"/>
      <c r="E19" s="318"/>
      <c r="F19" s="318"/>
      <c r="G19" s="318"/>
      <c r="H19" s="318"/>
      <c r="I19" s="318"/>
      <c r="J19" s="19">
        <v>50</v>
      </c>
      <c r="K19" s="20" t="s">
        <v>155</v>
      </c>
      <c r="L19" s="319">
        <v>600</v>
      </c>
      <c r="M19" s="320"/>
      <c r="N19" s="321"/>
      <c r="O19" s="315">
        <f t="shared" ref="O19:O29" si="0">IF(AND(J19&lt;&gt;"",L19&lt;&gt;""),J19*L19,"")</f>
        <v>30000</v>
      </c>
      <c r="P19" s="315"/>
      <c r="Q19" s="315"/>
    </row>
    <row r="20" spans="1:17" ht="20.100000000000001" customHeight="1" x14ac:dyDescent="0.4">
      <c r="A20" s="157">
        <v>3</v>
      </c>
      <c r="B20" s="318" t="s">
        <v>183</v>
      </c>
      <c r="C20" s="318"/>
      <c r="D20" s="318"/>
      <c r="E20" s="318"/>
      <c r="F20" s="318"/>
      <c r="G20" s="318"/>
      <c r="H20" s="318"/>
      <c r="I20" s="318"/>
      <c r="J20" s="19">
        <v>500</v>
      </c>
      <c r="K20" s="20" t="s">
        <v>155</v>
      </c>
      <c r="L20" s="319">
        <v>200</v>
      </c>
      <c r="M20" s="320"/>
      <c r="N20" s="321"/>
      <c r="O20" s="315">
        <f t="shared" si="0"/>
        <v>100000</v>
      </c>
      <c r="P20" s="315"/>
      <c r="Q20" s="315"/>
    </row>
    <row r="21" spans="1:17" ht="20.100000000000001" customHeight="1" x14ac:dyDescent="0.4">
      <c r="A21" s="157">
        <v>4</v>
      </c>
      <c r="B21" s="318" t="s">
        <v>184</v>
      </c>
      <c r="C21" s="318"/>
      <c r="D21" s="318"/>
      <c r="E21" s="318"/>
      <c r="F21" s="318"/>
      <c r="G21" s="318"/>
      <c r="H21" s="318"/>
      <c r="I21" s="318"/>
      <c r="J21" s="19">
        <v>500</v>
      </c>
      <c r="K21" s="20" t="s">
        <v>155</v>
      </c>
      <c r="L21" s="319">
        <v>100</v>
      </c>
      <c r="M21" s="320"/>
      <c r="N21" s="321"/>
      <c r="O21" s="315">
        <f t="shared" si="0"/>
        <v>50000</v>
      </c>
      <c r="P21" s="315"/>
      <c r="Q21" s="315"/>
    </row>
    <row r="22" spans="1:17" ht="20.100000000000001" customHeight="1" x14ac:dyDescent="0.4">
      <c r="A22" s="18"/>
      <c r="B22" s="318" t="s">
        <v>185</v>
      </c>
      <c r="C22" s="318"/>
      <c r="D22" s="318"/>
      <c r="E22" s="318"/>
      <c r="F22" s="318"/>
      <c r="G22" s="318"/>
      <c r="H22" s="318"/>
      <c r="I22" s="318"/>
      <c r="J22" s="19"/>
      <c r="K22" s="20"/>
      <c r="L22" s="319"/>
      <c r="M22" s="320"/>
      <c r="N22" s="321"/>
      <c r="O22" s="315" t="str">
        <f t="shared" si="0"/>
        <v/>
      </c>
      <c r="P22" s="315"/>
      <c r="Q22" s="315"/>
    </row>
    <row r="23" spans="1:17" ht="20.100000000000001" customHeight="1" x14ac:dyDescent="0.4">
      <c r="A23" s="18"/>
      <c r="B23" s="318"/>
      <c r="C23" s="318"/>
      <c r="D23" s="318"/>
      <c r="E23" s="318"/>
      <c r="F23" s="318"/>
      <c r="G23" s="318"/>
      <c r="H23" s="318"/>
      <c r="I23" s="318"/>
      <c r="J23" s="19"/>
      <c r="K23" s="20"/>
      <c r="L23" s="319"/>
      <c r="M23" s="320"/>
      <c r="N23" s="321"/>
      <c r="O23" s="315" t="str">
        <f t="shared" si="0"/>
        <v/>
      </c>
      <c r="P23" s="315"/>
      <c r="Q23" s="315"/>
    </row>
    <row r="24" spans="1:17" ht="20.100000000000001" customHeight="1" x14ac:dyDescent="0.4">
      <c r="A24" s="18"/>
      <c r="B24" s="318"/>
      <c r="C24" s="318"/>
      <c r="D24" s="318"/>
      <c r="E24" s="318"/>
      <c r="F24" s="318"/>
      <c r="G24" s="318"/>
      <c r="H24" s="318"/>
      <c r="I24" s="318"/>
      <c r="J24" s="19"/>
      <c r="K24" s="20"/>
      <c r="L24" s="319"/>
      <c r="M24" s="320"/>
      <c r="N24" s="321"/>
      <c r="O24" s="315" t="str">
        <f t="shared" si="0"/>
        <v/>
      </c>
      <c r="P24" s="315"/>
      <c r="Q24" s="315"/>
    </row>
    <row r="25" spans="1:17" ht="20.100000000000001" customHeight="1" x14ac:dyDescent="0.4">
      <c r="A25" s="18"/>
      <c r="B25" s="318"/>
      <c r="C25" s="318"/>
      <c r="D25" s="318"/>
      <c r="E25" s="318"/>
      <c r="F25" s="318"/>
      <c r="G25" s="318"/>
      <c r="H25" s="318"/>
      <c r="I25" s="318"/>
      <c r="J25" s="19"/>
      <c r="K25" s="20"/>
      <c r="L25" s="319"/>
      <c r="M25" s="320"/>
      <c r="N25" s="321"/>
      <c r="O25" s="315" t="str">
        <f t="shared" si="0"/>
        <v/>
      </c>
      <c r="P25" s="315"/>
      <c r="Q25" s="315"/>
    </row>
    <row r="26" spans="1:17" ht="20.100000000000001" customHeight="1" x14ac:dyDescent="0.4">
      <c r="A26" s="18"/>
      <c r="B26" s="318"/>
      <c r="C26" s="318"/>
      <c r="D26" s="318"/>
      <c r="E26" s="318"/>
      <c r="F26" s="318"/>
      <c r="G26" s="318"/>
      <c r="H26" s="318"/>
      <c r="I26" s="318"/>
      <c r="J26" s="19"/>
      <c r="K26" s="20"/>
      <c r="L26" s="319"/>
      <c r="M26" s="320"/>
      <c r="N26" s="321"/>
      <c r="O26" s="315" t="str">
        <f t="shared" si="0"/>
        <v/>
      </c>
      <c r="P26" s="315"/>
      <c r="Q26" s="315"/>
    </row>
    <row r="27" spans="1:17" ht="20.100000000000001" customHeight="1" x14ac:dyDescent="0.4">
      <c r="A27" s="18"/>
      <c r="B27" s="318"/>
      <c r="C27" s="318"/>
      <c r="D27" s="318"/>
      <c r="E27" s="318"/>
      <c r="F27" s="318"/>
      <c r="G27" s="318"/>
      <c r="H27" s="318"/>
      <c r="I27" s="318"/>
      <c r="J27" s="19"/>
      <c r="K27" s="20"/>
      <c r="L27" s="319"/>
      <c r="M27" s="320"/>
      <c r="N27" s="321"/>
      <c r="O27" s="315" t="str">
        <f t="shared" si="0"/>
        <v/>
      </c>
      <c r="P27" s="315"/>
      <c r="Q27" s="315"/>
    </row>
    <row r="28" spans="1:17" ht="20.100000000000001" customHeight="1" x14ac:dyDescent="0.4">
      <c r="A28" s="18"/>
      <c r="B28" s="318"/>
      <c r="C28" s="318"/>
      <c r="D28" s="318"/>
      <c r="E28" s="318"/>
      <c r="F28" s="318"/>
      <c r="G28" s="318"/>
      <c r="H28" s="318"/>
      <c r="I28" s="318"/>
      <c r="J28" s="19"/>
      <c r="K28" s="20"/>
      <c r="L28" s="319"/>
      <c r="M28" s="320"/>
      <c r="N28" s="321"/>
      <c r="O28" s="315" t="str">
        <f t="shared" si="0"/>
        <v/>
      </c>
      <c r="P28" s="315"/>
      <c r="Q28" s="315"/>
    </row>
    <row r="29" spans="1:17" ht="20.100000000000001" customHeight="1" x14ac:dyDescent="0.4">
      <c r="A29" s="18"/>
      <c r="B29" s="318"/>
      <c r="C29" s="318"/>
      <c r="D29" s="318"/>
      <c r="E29" s="318"/>
      <c r="F29" s="318"/>
      <c r="G29" s="318"/>
      <c r="H29" s="318"/>
      <c r="I29" s="318"/>
      <c r="J29" s="19"/>
      <c r="K29" s="20"/>
      <c r="L29" s="319"/>
      <c r="M29" s="320"/>
      <c r="N29" s="321"/>
      <c r="O29" s="315" t="str">
        <f t="shared" si="0"/>
        <v/>
      </c>
      <c r="P29" s="315"/>
      <c r="Q29" s="315"/>
    </row>
    <row r="30" spans="1:17" ht="20.100000000000001" customHeight="1" x14ac:dyDescent="0.4">
      <c r="A30" s="14"/>
      <c r="B30" s="14"/>
      <c r="C30" s="14"/>
      <c r="D30" s="14"/>
      <c r="E30" s="14"/>
      <c r="F30" s="14"/>
      <c r="G30" s="14"/>
      <c r="H30" s="14"/>
      <c r="I30" s="14"/>
      <c r="J30" s="311" t="s">
        <v>186</v>
      </c>
      <c r="K30" s="311"/>
      <c r="L30" s="313">
        <f>SUM(O18:Q29)</f>
        <v>280000</v>
      </c>
      <c r="M30" s="314"/>
      <c r="N30" s="314"/>
      <c r="O30" s="314"/>
      <c r="P30" s="314"/>
      <c r="Q30" s="314"/>
    </row>
    <row r="31" spans="1:17" ht="20.100000000000001" customHeight="1" x14ac:dyDescent="0.4">
      <c r="A31" s="14"/>
      <c r="B31" s="14"/>
      <c r="C31" s="14"/>
      <c r="D31" s="14"/>
      <c r="E31" s="14"/>
      <c r="F31" s="14"/>
      <c r="G31" s="14"/>
      <c r="H31" s="14"/>
      <c r="I31" s="14"/>
      <c r="J31" s="311" t="s">
        <v>187</v>
      </c>
      <c r="K31" s="311"/>
      <c r="L31" s="315">
        <f>L30*$T$6</f>
        <v>28000</v>
      </c>
      <c r="M31" s="315"/>
      <c r="N31" s="315"/>
      <c r="O31" s="315"/>
      <c r="P31" s="315"/>
      <c r="Q31" s="315"/>
    </row>
    <row r="32" spans="1:17" ht="20.100000000000001" customHeight="1" x14ac:dyDescent="0.4">
      <c r="A32" s="14"/>
      <c r="B32" s="316"/>
      <c r="C32" s="316"/>
      <c r="D32" s="316"/>
      <c r="E32" s="316"/>
      <c r="F32" s="316"/>
      <c r="G32" s="14"/>
      <c r="H32" s="14"/>
      <c r="I32" s="14"/>
      <c r="J32" s="311" t="s">
        <v>188</v>
      </c>
      <c r="K32" s="311"/>
      <c r="L32" s="317">
        <f>L30+L31</f>
        <v>308000</v>
      </c>
      <c r="M32" s="317"/>
      <c r="N32" s="317"/>
      <c r="O32" s="317"/>
      <c r="P32" s="317"/>
      <c r="Q32" s="317"/>
    </row>
    <row r="33" spans="1:17" ht="20.100000000000001" customHeight="1" x14ac:dyDescent="0.4">
      <c r="A33" s="14"/>
      <c r="B33" s="309"/>
      <c r="C33" s="310"/>
      <c r="D33" s="310"/>
      <c r="E33" s="310"/>
      <c r="F33" s="310"/>
      <c r="G33" s="14"/>
      <c r="H33" s="14"/>
      <c r="I33" s="14"/>
      <c r="J33" s="14"/>
      <c r="K33" s="14"/>
      <c r="L33" s="14"/>
      <c r="M33" s="14"/>
      <c r="N33" s="14"/>
      <c r="O33" s="14"/>
      <c r="P33" s="14"/>
      <c r="Q33" s="14"/>
    </row>
    <row r="34" spans="1:17" ht="20.100000000000001" customHeight="1" x14ac:dyDescent="0.4">
      <c r="A34" s="311" t="s">
        <v>189</v>
      </c>
      <c r="B34" s="311"/>
      <c r="C34" s="312"/>
      <c r="D34" s="312"/>
      <c r="E34" s="312"/>
      <c r="F34" s="312"/>
      <c r="G34" s="312"/>
      <c r="H34" s="312"/>
      <c r="I34" s="312"/>
      <c r="J34" s="312"/>
      <c r="K34" s="312"/>
      <c r="L34" s="312"/>
      <c r="M34" s="312"/>
      <c r="N34" s="312"/>
      <c r="O34" s="312"/>
      <c r="P34" s="312"/>
      <c r="Q34" s="312"/>
    </row>
    <row r="35" spans="1:17" ht="20.100000000000001" customHeight="1" x14ac:dyDescent="0.4">
      <c r="A35" s="311"/>
      <c r="B35" s="311"/>
      <c r="C35" s="312"/>
      <c r="D35" s="312"/>
      <c r="E35" s="312"/>
      <c r="F35" s="312"/>
      <c r="G35" s="312"/>
      <c r="H35" s="312"/>
      <c r="I35" s="312"/>
      <c r="J35" s="312"/>
      <c r="K35" s="312"/>
      <c r="L35" s="312"/>
      <c r="M35" s="312"/>
      <c r="N35" s="312"/>
      <c r="O35" s="312"/>
      <c r="P35" s="312"/>
      <c r="Q35" s="312"/>
    </row>
    <row r="36" spans="1:17" ht="20.100000000000001" customHeight="1" x14ac:dyDescent="0.4">
      <c r="A36" s="311"/>
      <c r="B36" s="311"/>
      <c r="C36" s="312"/>
      <c r="D36" s="312"/>
      <c r="E36" s="312"/>
      <c r="F36" s="312"/>
      <c r="G36" s="312"/>
      <c r="H36" s="312"/>
      <c r="I36" s="312"/>
      <c r="J36" s="312"/>
      <c r="K36" s="312"/>
      <c r="L36" s="312"/>
      <c r="M36" s="312"/>
      <c r="N36" s="312"/>
      <c r="O36" s="312"/>
      <c r="P36" s="312"/>
      <c r="Q36" s="312"/>
    </row>
    <row r="37" spans="1:17" ht="20.100000000000001" customHeight="1" x14ac:dyDescent="0.4">
      <c r="A37" s="311"/>
      <c r="B37" s="311"/>
      <c r="C37" s="312"/>
      <c r="D37" s="312"/>
      <c r="E37" s="312"/>
      <c r="F37" s="312"/>
      <c r="G37" s="312"/>
      <c r="H37" s="312"/>
      <c r="I37" s="312"/>
      <c r="J37" s="312"/>
      <c r="K37" s="312"/>
      <c r="L37" s="312"/>
      <c r="M37" s="312"/>
      <c r="N37" s="312"/>
      <c r="O37" s="312"/>
      <c r="P37" s="312"/>
      <c r="Q37" s="312"/>
    </row>
    <row r="38" spans="1:17" s="14" customFormat="1" ht="20.100000000000001" customHeight="1" x14ac:dyDescent="0.4">
      <c r="A38" s="21" t="s">
        <v>190</v>
      </c>
    </row>
    <row r="39" spans="1:17" s="14" customFormat="1" ht="20.100000000000001" customHeight="1" x14ac:dyDescent="0.4">
      <c r="A39" s="21" t="s">
        <v>191</v>
      </c>
    </row>
    <row r="40" spans="1:17" s="14" customFormat="1" ht="20.100000000000001" customHeight="1" x14ac:dyDescent="0.4">
      <c r="A40" s="21" t="s">
        <v>192</v>
      </c>
    </row>
  </sheetData>
  <mergeCells count="85">
    <mergeCell ref="B4:C4"/>
    <mergeCell ref="D4:F4"/>
    <mergeCell ref="L4:M4"/>
    <mergeCell ref="N4:Q4"/>
    <mergeCell ref="A1:Q1"/>
    <mergeCell ref="A3:G3"/>
    <mergeCell ref="H3:I3"/>
    <mergeCell ref="L3:M3"/>
    <mergeCell ref="N3:Q3"/>
    <mergeCell ref="A11:B11"/>
    <mergeCell ref="C11:I11"/>
    <mergeCell ref="K11:L11"/>
    <mergeCell ref="M11:Q11"/>
    <mergeCell ref="A6:B6"/>
    <mergeCell ref="C6:I6"/>
    <mergeCell ref="K6:Q6"/>
    <mergeCell ref="B7:J7"/>
    <mergeCell ref="K7:Q7"/>
    <mergeCell ref="K8:Q8"/>
    <mergeCell ref="K9:Q9"/>
    <mergeCell ref="A10:B10"/>
    <mergeCell ref="C10:I10"/>
    <mergeCell ref="K10:L10"/>
    <mergeCell ref="M10:Q10"/>
    <mergeCell ref="B17:I17"/>
    <mergeCell ref="J17:K17"/>
    <mergeCell ref="L17:N17"/>
    <mergeCell ref="O17:Q17"/>
    <mergeCell ref="A12:B12"/>
    <mergeCell ref="C12:I12"/>
    <mergeCell ref="K12:L12"/>
    <mergeCell ref="M12:Q12"/>
    <mergeCell ref="K13:L13"/>
    <mergeCell ref="M13:Q13"/>
    <mergeCell ref="A15:C15"/>
    <mergeCell ref="D15:G15"/>
    <mergeCell ref="H15:I15"/>
    <mergeCell ref="J15:L15"/>
    <mergeCell ref="M15:Q15"/>
    <mergeCell ref="B18:I18"/>
    <mergeCell ref="L18:N18"/>
    <mergeCell ref="O18:Q18"/>
    <mergeCell ref="B19:I19"/>
    <mergeCell ref="L19:N19"/>
    <mergeCell ref="O19:Q19"/>
    <mergeCell ref="B20:I20"/>
    <mergeCell ref="L20:N20"/>
    <mergeCell ref="O20:Q20"/>
    <mergeCell ref="B21:I21"/>
    <mergeCell ref="L21:N21"/>
    <mergeCell ref="O21:Q21"/>
    <mergeCell ref="B22:I22"/>
    <mergeCell ref="L22:N22"/>
    <mergeCell ref="O22:Q22"/>
    <mergeCell ref="B23:I23"/>
    <mergeCell ref="L23:N23"/>
    <mergeCell ref="O23:Q23"/>
    <mergeCell ref="B24:I24"/>
    <mergeCell ref="L24:N24"/>
    <mergeCell ref="O24:Q24"/>
    <mergeCell ref="B25:I25"/>
    <mergeCell ref="L25:N25"/>
    <mergeCell ref="O25:Q25"/>
    <mergeCell ref="B26:I26"/>
    <mergeCell ref="L26:N26"/>
    <mergeCell ref="O26:Q26"/>
    <mergeCell ref="B27:I27"/>
    <mergeCell ref="L27:N27"/>
    <mergeCell ref="O27:Q27"/>
    <mergeCell ref="B28:I28"/>
    <mergeCell ref="L28:N28"/>
    <mergeCell ref="O28:Q28"/>
    <mergeCell ref="B29:I29"/>
    <mergeCell ref="L29:N29"/>
    <mergeCell ref="O29:Q29"/>
    <mergeCell ref="B33:F33"/>
    <mergeCell ref="A34:B37"/>
    <mergeCell ref="C34:Q37"/>
    <mergeCell ref="J30:K30"/>
    <mergeCell ref="L30:Q30"/>
    <mergeCell ref="J31:K31"/>
    <mergeCell ref="L31:Q31"/>
    <mergeCell ref="B32:F32"/>
    <mergeCell ref="J32:K32"/>
    <mergeCell ref="L32:Q32"/>
  </mergeCells>
  <phoneticPr fontId="1"/>
  <dataValidations count="1">
    <dataValidation type="list" allowBlank="1" showInputMessage="1" showErrorMessage="1" sqref="K18:K29" xr:uid="{B58B0A7A-05BD-4765-BE3D-6E52981CE60D}">
      <formula1>$S$6:$S$10</formula1>
    </dataValidation>
  </dataValidations>
  <hyperlinks>
    <hyperlink ref="A39" r:id="rId1" xr:uid="{67E08321-59D2-4E80-A017-6233C2CBFC9F}"/>
    <hyperlink ref="A40" r:id="rId2" xr:uid="{236A76D9-8C34-46BB-B6A6-D6E41219185B}"/>
    <hyperlink ref="A38" r:id="rId3" xr:uid="{3DD54D94-E5F4-4D9B-B45A-A419D0C42B49}"/>
  </hyperlinks>
  <printOptions horizontalCentered="1"/>
  <pageMargins left="0.23622047244094491" right="0.23622047244094491" top="0.74803149606299213" bottom="0.74803149606299213" header="0.31496062992125984" footer="0.31496062992125984"/>
  <pageSetup paperSize="9" scale="81" orientation="portrait" r:id="rId4"/>
  <drawing r:id="rId5"/>
  <legacy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7C8B-E405-42E8-9062-56D078F03EEC}">
  <sheetPr>
    <pageSetUpPr fitToPage="1"/>
  </sheetPr>
  <dimension ref="A1:I43"/>
  <sheetViews>
    <sheetView showGridLines="0" showZeros="0" topLeftCell="A3" zoomScaleNormal="100" workbookViewId="0">
      <selection activeCell="G22" sqref="G22"/>
    </sheetView>
  </sheetViews>
  <sheetFormatPr defaultColWidth="8.875" defaultRowHeight="18.75" x14ac:dyDescent="0.4"/>
  <cols>
    <col min="1" max="1" width="1.125" style="22" customWidth="1"/>
    <col min="2" max="2" width="8.875" style="25"/>
    <col min="3" max="3" width="22.5" style="25" customWidth="1"/>
    <col min="4" max="4" width="9" style="25" customWidth="1"/>
    <col min="5" max="5" width="6.625" style="25" customWidth="1"/>
    <col min="6" max="6" width="10.125" style="25" customWidth="1"/>
    <col min="7" max="7" width="11.625" style="25" customWidth="1"/>
    <col min="8" max="8" width="17.625" style="25" customWidth="1"/>
    <col min="9" max="9" width="1.125" style="22" customWidth="1"/>
    <col min="10" max="16384" width="8.875" style="22"/>
  </cols>
  <sheetData>
    <row r="1" spans="2:9" ht="35.25" customHeight="1" x14ac:dyDescent="0.4">
      <c r="B1" s="359"/>
      <c r="C1" s="360"/>
      <c r="D1" s="360"/>
      <c r="E1" s="360"/>
      <c r="F1" s="361" t="s">
        <v>144</v>
      </c>
      <c r="G1" s="361"/>
      <c r="H1" s="362"/>
      <c r="I1" s="23"/>
    </row>
    <row r="2" spans="2:9" ht="8.25" customHeight="1" thickBot="1" x14ac:dyDescent="0.45">
      <c r="B2" s="363"/>
      <c r="C2" s="364"/>
      <c r="D2" s="364"/>
      <c r="E2" s="364"/>
      <c r="F2" s="364"/>
      <c r="G2" s="364"/>
      <c r="H2" s="365"/>
      <c r="I2" s="23"/>
    </row>
    <row r="3" spans="2:9" ht="18.75" customHeight="1" thickBot="1" x14ac:dyDescent="0.45">
      <c r="B3" s="72"/>
      <c r="G3" s="73" t="s">
        <v>193</v>
      </c>
      <c r="H3" s="74" t="s">
        <v>217</v>
      </c>
      <c r="I3" s="23"/>
    </row>
    <row r="4" spans="2:9" ht="21.75" customHeight="1" thickBot="1" x14ac:dyDescent="0.45">
      <c r="B4" s="75"/>
      <c r="C4" s="76"/>
      <c r="D4" s="77"/>
      <c r="G4" s="73" t="s">
        <v>218</v>
      </c>
      <c r="H4" s="78" t="s">
        <v>219</v>
      </c>
      <c r="I4" s="23"/>
    </row>
    <row r="5" spans="2:9" ht="10.5" customHeight="1" x14ac:dyDescent="0.4">
      <c r="B5" s="72"/>
      <c r="H5" s="79"/>
      <c r="I5" s="23"/>
    </row>
    <row r="6" spans="2:9" ht="18.75" customHeight="1" x14ac:dyDescent="0.4">
      <c r="B6" s="72"/>
      <c r="H6" s="79"/>
      <c r="I6" s="23"/>
    </row>
    <row r="7" spans="2:9" ht="18.75" customHeight="1" x14ac:dyDescent="0.4">
      <c r="B7" s="72"/>
      <c r="H7" s="79"/>
      <c r="I7" s="23"/>
    </row>
    <row r="8" spans="2:9" ht="18.75" customHeight="1" x14ac:dyDescent="0.4">
      <c r="B8" s="366" t="s">
        <v>156</v>
      </c>
      <c r="C8" s="367"/>
      <c r="H8" s="79"/>
      <c r="I8" s="23"/>
    </row>
    <row r="9" spans="2:9" ht="19.5" customHeight="1" x14ac:dyDescent="0.4">
      <c r="B9" s="72"/>
      <c r="F9" s="368" t="s">
        <v>220</v>
      </c>
      <c r="G9" s="368"/>
      <c r="H9" s="369"/>
      <c r="I9" s="23"/>
    </row>
    <row r="10" spans="2:9" ht="25.5" customHeight="1" x14ac:dyDescent="0.4">
      <c r="B10" s="80" t="s">
        <v>174</v>
      </c>
      <c r="C10" s="81">
        <f>G35</f>
        <v>83600</v>
      </c>
      <c r="F10" s="35" t="s">
        <v>198</v>
      </c>
      <c r="G10" s="370" t="s">
        <v>199</v>
      </c>
      <c r="H10" s="371"/>
      <c r="I10" s="23"/>
    </row>
    <row r="11" spans="2:9" ht="21.95" customHeight="1" x14ac:dyDescent="0.4">
      <c r="B11" s="82" t="s">
        <v>221</v>
      </c>
      <c r="C11" s="83" t="s">
        <v>202</v>
      </c>
      <c r="F11" s="372" t="s">
        <v>200</v>
      </c>
      <c r="G11" s="372"/>
      <c r="H11" s="373"/>
      <c r="I11" s="23"/>
    </row>
    <row r="12" spans="2:9" ht="25.5" customHeight="1" x14ac:dyDescent="0.4">
      <c r="B12" s="82" t="s">
        <v>222</v>
      </c>
      <c r="C12" s="83" t="s">
        <v>171</v>
      </c>
      <c r="D12" s="84"/>
      <c r="E12" s="84"/>
      <c r="F12" s="374" t="s">
        <v>203</v>
      </c>
      <c r="G12" s="374"/>
      <c r="H12" s="375"/>
      <c r="I12" s="23"/>
    </row>
    <row r="13" spans="2:9" ht="5.25" customHeight="1" x14ac:dyDescent="0.4">
      <c r="B13" s="364"/>
      <c r="C13" s="364"/>
      <c r="D13" s="364"/>
      <c r="E13" s="364"/>
      <c r="F13" s="364"/>
      <c r="G13" s="364"/>
      <c r="H13" s="364"/>
      <c r="I13" s="23"/>
    </row>
    <row r="14" spans="2:9" ht="18.75" customHeight="1" x14ac:dyDescent="0.4">
      <c r="B14" s="376" t="s">
        <v>205</v>
      </c>
      <c r="C14" s="377"/>
      <c r="D14" s="85" t="s">
        <v>206</v>
      </c>
      <c r="E14" s="85" t="s">
        <v>207</v>
      </c>
      <c r="F14" s="85" t="s">
        <v>208</v>
      </c>
      <c r="G14" s="85" t="s">
        <v>209</v>
      </c>
      <c r="H14" s="86" t="s">
        <v>177</v>
      </c>
      <c r="I14" s="23"/>
    </row>
    <row r="15" spans="2:9" ht="5.25" customHeight="1" x14ac:dyDescent="0.4">
      <c r="B15" s="378"/>
      <c r="C15" s="379"/>
      <c r="D15" s="87"/>
      <c r="E15" s="87"/>
      <c r="F15" s="87"/>
      <c r="G15" s="87"/>
      <c r="H15" s="88"/>
      <c r="I15" s="23"/>
    </row>
    <row r="16" spans="2:9" ht="22.5" customHeight="1" x14ac:dyDescent="0.4">
      <c r="B16" s="357" t="s">
        <v>223</v>
      </c>
      <c r="C16" s="358"/>
      <c r="D16" s="89">
        <v>40</v>
      </c>
      <c r="E16" s="90" t="s">
        <v>224</v>
      </c>
      <c r="F16" s="91">
        <v>400</v>
      </c>
      <c r="G16" s="92">
        <f>ROUND(D16*F16,0)</f>
        <v>16000</v>
      </c>
      <c r="H16" s="154" t="s">
        <v>244</v>
      </c>
      <c r="I16" s="23"/>
    </row>
    <row r="17" spans="2:9" ht="22.5" customHeight="1" x14ac:dyDescent="0.4">
      <c r="B17" s="348" t="s">
        <v>225</v>
      </c>
      <c r="C17" s="349"/>
      <c r="D17" s="93">
        <v>3000</v>
      </c>
      <c r="E17" s="94" t="s">
        <v>224</v>
      </c>
      <c r="F17" s="95">
        <v>20</v>
      </c>
      <c r="G17" s="96">
        <f t="shared" ref="G17:G30" si="0">ROUND(D17*F17,0)</f>
        <v>60000</v>
      </c>
      <c r="H17" s="155" t="s">
        <v>245</v>
      </c>
      <c r="I17" s="23"/>
    </row>
    <row r="18" spans="2:9" ht="22.5" customHeight="1" x14ac:dyDescent="0.4">
      <c r="B18" s="350" t="s">
        <v>185</v>
      </c>
      <c r="C18" s="351"/>
      <c r="D18" s="98"/>
      <c r="E18" s="99"/>
      <c r="F18" s="100"/>
      <c r="G18" s="101">
        <f t="shared" si="0"/>
        <v>0</v>
      </c>
      <c r="H18" s="102"/>
      <c r="I18" s="23"/>
    </row>
    <row r="19" spans="2:9" ht="22.5" customHeight="1" x14ac:dyDescent="0.4">
      <c r="B19" s="348"/>
      <c r="C19" s="349"/>
      <c r="D19" s="93"/>
      <c r="E19" s="94"/>
      <c r="F19" s="95"/>
      <c r="G19" s="96">
        <f t="shared" si="0"/>
        <v>0</v>
      </c>
      <c r="H19" s="97"/>
      <c r="I19" s="23"/>
    </row>
    <row r="20" spans="2:9" ht="22.5" customHeight="1" x14ac:dyDescent="0.4">
      <c r="B20" s="350"/>
      <c r="C20" s="351"/>
      <c r="D20" s="98"/>
      <c r="E20" s="99"/>
      <c r="F20" s="100"/>
      <c r="G20" s="101">
        <f t="shared" si="0"/>
        <v>0</v>
      </c>
      <c r="H20" s="102"/>
      <c r="I20" s="23"/>
    </row>
    <row r="21" spans="2:9" ht="22.5" customHeight="1" x14ac:dyDescent="0.4">
      <c r="B21" s="348"/>
      <c r="C21" s="349"/>
      <c r="D21" s="93"/>
      <c r="E21" s="94"/>
      <c r="F21" s="95"/>
      <c r="G21" s="96">
        <f t="shared" si="0"/>
        <v>0</v>
      </c>
      <c r="H21" s="97"/>
      <c r="I21" s="23"/>
    </row>
    <row r="22" spans="2:9" ht="22.5" customHeight="1" x14ac:dyDescent="0.4">
      <c r="B22" s="350"/>
      <c r="C22" s="351"/>
      <c r="D22" s="98"/>
      <c r="E22" s="99"/>
      <c r="F22" s="100"/>
      <c r="G22" s="101">
        <f t="shared" si="0"/>
        <v>0</v>
      </c>
      <c r="H22" s="102"/>
      <c r="I22" s="23"/>
    </row>
    <row r="23" spans="2:9" ht="22.5" customHeight="1" x14ac:dyDescent="0.4">
      <c r="B23" s="348"/>
      <c r="C23" s="349"/>
      <c r="D23" s="93"/>
      <c r="E23" s="94"/>
      <c r="F23" s="95"/>
      <c r="G23" s="96">
        <f t="shared" si="0"/>
        <v>0</v>
      </c>
      <c r="H23" s="97"/>
      <c r="I23" s="23"/>
    </row>
    <row r="24" spans="2:9" ht="22.5" customHeight="1" x14ac:dyDescent="0.4">
      <c r="B24" s="350"/>
      <c r="C24" s="351"/>
      <c r="D24" s="98"/>
      <c r="E24" s="99"/>
      <c r="F24" s="100"/>
      <c r="G24" s="101">
        <f t="shared" si="0"/>
        <v>0</v>
      </c>
      <c r="H24" s="102"/>
      <c r="I24" s="23"/>
    </row>
    <row r="25" spans="2:9" ht="22.5" customHeight="1" x14ac:dyDescent="0.4">
      <c r="B25" s="348"/>
      <c r="C25" s="349"/>
      <c r="D25" s="93"/>
      <c r="E25" s="94"/>
      <c r="F25" s="95"/>
      <c r="G25" s="96">
        <f t="shared" si="0"/>
        <v>0</v>
      </c>
      <c r="H25" s="97"/>
      <c r="I25" s="23"/>
    </row>
    <row r="26" spans="2:9" ht="22.5" customHeight="1" x14ac:dyDescent="0.4">
      <c r="B26" s="350"/>
      <c r="C26" s="351"/>
      <c r="D26" s="98"/>
      <c r="E26" s="99"/>
      <c r="F26" s="100"/>
      <c r="G26" s="101">
        <f t="shared" si="0"/>
        <v>0</v>
      </c>
      <c r="H26" s="102"/>
      <c r="I26" s="23"/>
    </row>
    <row r="27" spans="2:9" ht="22.5" customHeight="1" x14ac:dyDescent="0.4">
      <c r="B27" s="348"/>
      <c r="C27" s="349"/>
      <c r="D27" s="93"/>
      <c r="E27" s="94"/>
      <c r="F27" s="95"/>
      <c r="G27" s="96">
        <f t="shared" si="0"/>
        <v>0</v>
      </c>
      <c r="H27" s="97"/>
      <c r="I27" s="23"/>
    </row>
    <row r="28" spans="2:9" ht="22.5" customHeight="1" x14ac:dyDescent="0.4">
      <c r="B28" s="350"/>
      <c r="C28" s="351"/>
      <c r="D28" s="98"/>
      <c r="E28" s="99"/>
      <c r="F28" s="100"/>
      <c r="G28" s="101">
        <f t="shared" si="0"/>
        <v>0</v>
      </c>
      <c r="H28" s="102"/>
      <c r="I28" s="23"/>
    </row>
    <row r="29" spans="2:9" ht="22.5" customHeight="1" x14ac:dyDescent="0.4">
      <c r="B29" s="348"/>
      <c r="C29" s="349"/>
      <c r="D29" s="93"/>
      <c r="E29" s="94"/>
      <c r="F29" s="95"/>
      <c r="G29" s="96">
        <f t="shared" si="0"/>
        <v>0</v>
      </c>
      <c r="H29" s="97"/>
      <c r="I29" s="23"/>
    </row>
    <row r="30" spans="2:9" ht="22.5" customHeight="1" x14ac:dyDescent="0.4">
      <c r="B30" s="350"/>
      <c r="C30" s="351"/>
      <c r="D30" s="98"/>
      <c r="E30" s="99"/>
      <c r="F30" s="100"/>
      <c r="G30" s="101">
        <f t="shared" si="0"/>
        <v>0</v>
      </c>
      <c r="H30" s="102"/>
      <c r="I30" s="23"/>
    </row>
    <row r="31" spans="2:9" ht="22.5" customHeight="1" thickBot="1" x14ac:dyDescent="0.45">
      <c r="B31" s="352"/>
      <c r="C31" s="353"/>
      <c r="D31" s="353"/>
      <c r="E31" s="353"/>
      <c r="F31" s="353"/>
      <c r="G31" s="353"/>
      <c r="H31" s="354"/>
      <c r="I31" s="23"/>
    </row>
    <row r="32" spans="2:9" ht="22.5" customHeight="1" thickTop="1" thickBot="1" x14ac:dyDescent="0.45">
      <c r="B32" s="103"/>
      <c r="C32" s="104"/>
      <c r="D32" s="105"/>
      <c r="E32" s="106"/>
      <c r="F32" s="107" t="s">
        <v>214</v>
      </c>
      <c r="G32" s="108">
        <f>SUM(G16:G30)</f>
        <v>76000</v>
      </c>
      <c r="H32" s="355"/>
      <c r="I32" s="23"/>
    </row>
    <row r="33" spans="1:9" ht="22.5" customHeight="1" thickBot="1" x14ac:dyDescent="0.45">
      <c r="B33" s="109"/>
      <c r="C33" s="356"/>
      <c r="D33" s="356"/>
      <c r="E33" s="110"/>
      <c r="F33" s="111" t="s">
        <v>215</v>
      </c>
      <c r="G33" s="112">
        <v>0.1</v>
      </c>
      <c r="H33" s="355"/>
      <c r="I33" s="23"/>
    </row>
    <row r="34" spans="1:9" ht="22.5" customHeight="1" thickBot="1" x14ac:dyDescent="0.45">
      <c r="B34" s="109"/>
      <c r="C34" s="356"/>
      <c r="D34" s="356"/>
      <c r="E34" s="110"/>
      <c r="F34" s="113" t="s">
        <v>187</v>
      </c>
      <c r="G34" s="114">
        <f>ROUNDDOWN(G32*G33,0)</f>
        <v>7600</v>
      </c>
      <c r="H34" s="355"/>
      <c r="I34" s="23"/>
    </row>
    <row r="35" spans="1:9" ht="22.5" customHeight="1" thickBot="1" x14ac:dyDescent="0.45">
      <c r="B35" s="115"/>
      <c r="C35" s="116"/>
      <c r="D35" s="117"/>
      <c r="E35" s="118"/>
      <c r="F35" s="119" t="s">
        <v>216</v>
      </c>
      <c r="G35" s="120">
        <f>G32+G34</f>
        <v>83600</v>
      </c>
      <c r="H35" s="355"/>
      <c r="I35" s="23"/>
    </row>
    <row r="36" spans="1:9" ht="5.25" customHeight="1" thickTop="1" x14ac:dyDescent="0.4">
      <c r="B36" s="109"/>
      <c r="C36" s="121"/>
      <c r="D36" s="121"/>
      <c r="E36" s="122"/>
      <c r="F36" s="123"/>
      <c r="G36" s="124">
        <f t="shared" ref="G36" si="1">ROUND(D36*F36,0)</f>
        <v>0</v>
      </c>
      <c r="H36" s="125"/>
      <c r="I36" s="23"/>
    </row>
    <row r="37" spans="1:9" ht="18.75" customHeight="1" x14ac:dyDescent="0.4">
      <c r="B37" s="339" t="s">
        <v>226</v>
      </c>
      <c r="C37" s="340"/>
      <c r="D37" s="340"/>
      <c r="E37" s="340"/>
      <c r="F37" s="340"/>
      <c r="G37" s="340"/>
      <c r="H37" s="341"/>
      <c r="I37" s="23"/>
    </row>
    <row r="38" spans="1:9" ht="18.75" customHeight="1" x14ac:dyDescent="0.4">
      <c r="B38" s="342"/>
      <c r="C38" s="343"/>
      <c r="D38" s="343"/>
      <c r="E38" s="343"/>
      <c r="F38" s="343"/>
      <c r="G38" s="343"/>
      <c r="H38" s="344"/>
      <c r="I38" s="23"/>
    </row>
    <row r="39" spans="1:9" ht="18.75" customHeight="1" x14ac:dyDescent="0.4">
      <c r="B39" s="342"/>
      <c r="C39" s="343"/>
      <c r="D39" s="343"/>
      <c r="E39" s="343"/>
      <c r="F39" s="343"/>
      <c r="G39" s="343"/>
      <c r="H39" s="344"/>
      <c r="I39" s="23"/>
    </row>
    <row r="40" spans="1:9" ht="22.5" customHeight="1" x14ac:dyDescent="0.4">
      <c r="B40" s="345"/>
      <c r="C40" s="346"/>
      <c r="D40" s="346"/>
      <c r="E40" s="346"/>
      <c r="F40" s="346"/>
      <c r="G40" s="346"/>
      <c r="H40" s="347"/>
      <c r="I40" s="23"/>
    </row>
    <row r="41" spans="1:9" s="71" customFormat="1" ht="20.100000000000001" customHeight="1" x14ac:dyDescent="0.4">
      <c r="A41" s="21" t="s">
        <v>190</v>
      </c>
    </row>
    <row r="42" spans="1:9" s="71" customFormat="1" ht="20.100000000000001" customHeight="1" x14ac:dyDescent="0.4">
      <c r="A42" s="21" t="s">
        <v>191</v>
      </c>
    </row>
    <row r="43" spans="1:9" s="71" customFormat="1" ht="20.100000000000001" customHeight="1" x14ac:dyDescent="0.4">
      <c r="A43" s="21" t="s">
        <v>192</v>
      </c>
    </row>
  </sheetData>
  <mergeCells count="31">
    <mergeCell ref="B16:C16"/>
    <mergeCell ref="B1:E1"/>
    <mergeCell ref="F1:H1"/>
    <mergeCell ref="B2:H2"/>
    <mergeCell ref="B8:C8"/>
    <mergeCell ref="F9:H9"/>
    <mergeCell ref="G10:H10"/>
    <mergeCell ref="F11:H11"/>
    <mergeCell ref="F12:H12"/>
    <mergeCell ref="B13:H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37:H40"/>
    <mergeCell ref="B29:C29"/>
    <mergeCell ref="B30:C30"/>
    <mergeCell ref="B31:H31"/>
    <mergeCell ref="H32:H35"/>
    <mergeCell ref="C33:D33"/>
    <mergeCell ref="C34:D34"/>
  </mergeCells>
  <phoneticPr fontId="1"/>
  <hyperlinks>
    <hyperlink ref="A42" r:id="rId1" xr:uid="{3AA93F71-A081-4DE4-9955-6886BB259EB9}"/>
    <hyperlink ref="A43" r:id="rId2" xr:uid="{E621BE0E-933A-4311-B329-B5168069FEBF}"/>
    <hyperlink ref="A41" r:id="rId3" xr:uid="{FD31BAAA-084E-4ABB-B6A9-51EE282CA759}"/>
  </hyperlinks>
  <pageMargins left="0.7" right="0.7" top="0.75" bottom="0.75" header="0.3" footer="0.3"/>
  <pageSetup paperSize="9" scale="88" orientation="portrait" r:id="rId4"/>
  <headerFooter alignWithMargins="0"/>
  <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E4A2F-8F47-441D-9E8A-86B173C2667A}">
  <sheetPr>
    <pageSetUpPr fitToPage="1"/>
  </sheetPr>
  <dimension ref="A1:T30"/>
  <sheetViews>
    <sheetView showGridLines="0" showZeros="0" zoomScale="90" zoomScaleNormal="90" zoomScalePageLayoutView="90" workbookViewId="0">
      <selection activeCell="F18" sqref="F18"/>
    </sheetView>
  </sheetViews>
  <sheetFormatPr defaultColWidth="8.875" defaultRowHeight="18.75" x14ac:dyDescent="0.4"/>
  <cols>
    <col min="1" max="1" width="1.125" style="22" customWidth="1"/>
    <col min="2" max="2" width="8.875" style="22"/>
    <col min="3" max="3" width="22.5" style="22" customWidth="1"/>
    <col min="4" max="4" width="9" style="22" customWidth="1"/>
    <col min="5" max="5" width="6.625" style="22" customWidth="1"/>
    <col min="6" max="6" width="10.125" style="22" customWidth="1"/>
    <col min="7" max="7" width="11.625" style="22" customWidth="1"/>
    <col min="8" max="8" width="17.625" style="22" customWidth="1"/>
    <col min="9" max="9" width="4.625" style="22" customWidth="1"/>
    <col min="10" max="10" width="10.125" style="22" customWidth="1"/>
    <col min="11" max="11" width="11.625" style="22" customWidth="1"/>
    <col min="12" max="12" width="17.625" style="22" customWidth="1"/>
    <col min="13" max="13" width="1.125" style="25" customWidth="1"/>
    <col min="14" max="16384" width="8.875" style="22"/>
  </cols>
  <sheetData>
    <row r="1" spans="2:13" ht="35.25" customHeight="1" x14ac:dyDescent="0.4">
      <c r="B1" s="401"/>
      <c r="C1" s="401"/>
      <c r="D1" s="401"/>
      <c r="E1" s="401"/>
      <c r="I1" s="23"/>
      <c r="J1" s="24"/>
      <c r="K1" s="24"/>
      <c r="L1" s="24"/>
    </row>
    <row r="2" spans="2:13" ht="8.25" customHeight="1" x14ac:dyDescent="0.4">
      <c r="M2" s="22"/>
    </row>
    <row r="3" spans="2:13" ht="18.75" customHeight="1" x14ac:dyDescent="0.4">
      <c r="F3" s="401" t="s">
        <v>144</v>
      </c>
      <c r="G3" s="401"/>
      <c r="H3" s="401"/>
      <c r="I3" s="23"/>
      <c r="J3" s="26"/>
      <c r="K3" s="27" t="s">
        <v>193</v>
      </c>
      <c r="L3" s="28" t="s">
        <v>194</v>
      </c>
    </row>
    <row r="4" spans="2:13" ht="21.75" customHeight="1" thickBot="1" x14ac:dyDescent="0.45">
      <c r="B4" s="29"/>
      <c r="C4" s="29"/>
      <c r="D4" s="29"/>
      <c r="E4" s="29"/>
      <c r="F4" s="402"/>
      <c r="G4" s="402"/>
      <c r="H4" s="402"/>
      <c r="I4" s="23"/>
      <c r="J4" s="30"/>
      <c r="K4" s="27" t="s">
        <v>195</v>
      </c>
      <c r="L4" s="31" t="s">
        <v>196</v>
      </c>
    </row>
    <row r="5" spans="2:13" ht="10.5" customHeight="1" x14ac:dyDescent="0.4">
      <c r="I5" s="23"/>
    </row>
    <row r="6" spans="2:13" ht="18.75" customHeight="1" x14ac:dyDescent="0.4">
      <c r="I6" s="23"/>
      <c r="J6" s="32"/>
    </row>
    <row r="7" spans="2:13" ht="18.75" customHeight="1" x14ac:dyDescent="0.4">
      <c r="I7" s="23"/>
      <c r="J7" s="33"/>
      <c r="K7" s="34"/>
      <c r="L7" s="34"/>
    </row>
    <row r="8" spans="2:13" ht="18.75" customHeight="1" x14ac:dyDescent="0.4">
      <c r="B8" s="403" t="s">
        <v>156</v>
      </c>
      <c r="C8" s="403"/>
      <c r="I8" s="23"/>
      <c r="J8" s="368" t="s">
        <v>197</v>
      </c>
      <c r="K8" s="368"/>
      <c r="L8" s="368"/>
    </row>
    <row r="9" spans="2:13" ht="19.5" customHeight="1" thickBot="1" x14ac:dyDescent="0.45">
      <c r="I9" s="23"/>
      <c r="J9" s="35" t="s">
        <v>198</v>
      </c>
      <c r="K9" s="370" t="s">
        <v>199</v>
      </c>
      <c r="L9" s="370"/>
    </row>
    <row r="10" spans="2:13" ht="25.5" customHeight="1" thickBot="1" x14ac:dyDescent="0.45">
      <c r="B10" s="36" t="s">
        <v>174</v>
      </c>
      <c r="C10" s="37">
        <f>K27</f>
        <v>272250</v>
      </c>
      <c r="D10" s="38"/>
      <c r="I10" s="23"/>
      <c r="J10" s="372" t="s">
        <v>200</v>
      </c>
      <c r="K10" s="372"/>
      <c r="L10" s="372"/>
    </row>
    <row r="11" spans="2:13" ht="18.75" customHeight="1" thickBot="1" x14ac:dyDescent="0.45">
      <c r="B11" s="39" t="s">
        <v>201</v>
      </c>
      <c r="C11" s="40" t="s">
        <v>202</v>
      </c>
      <c r="F11" s="356"/>
      <c r="G11" s="356"/>
      <c r="H11" s="356"/>
      <c r="I11" s="23"/>
      <c r="J11" s="384" t="s">
        <v>203</v>
      </c>
      <c r="K11" s="384"/>
      <c r="L11" s="384"/>
    </row>
    <row r="12" spans="2:13" ht="18.75" customHeight="1" thickBot="1" x14ac:dyDescent="0.45">
      <c r="B12" s="39" t="s">
        <v>204</v>
      </c>
      <c r="C12" s="40" t="s">
        <v>171</v>
      </c>
      <c r="F12" s="41"/>
      <c r="G12" s="41"/>
      <c r="H12" s="41"/>
      <c r="I12" s="23"/>
      <c r="J12" s="42"/>
      <c r="K12" s="42"/>
      <c r="L12" s="42"/>
    </row>
    <row r="13" spans="2:13" ht="15.95" customHeight="1" x14ac:dyDescent="0.4">
      <c r="B13" s="43"/>
      <c r="C13" s="44"/>
      <c r="F13" s="356"/>
      <c r="G13" s="356"/>
      <c r="H13" s="356"/>
      <c r="I13" s="23"/>
    </row>
    <row r="14" spans="2:13" ht="5.25" customHeight="1" thickBot="1" x14ac:dyDescent="0.45">
      <c r="B14" s="45"/>
      <c r="C14" s="45"/>
      <c r="D14" s="45"/>
      <c r="E14" s="45"/>
      <c r="F14" s="45"/>
      <c r="G14" s="45"/>
      <c r="H14" s="45"/>
      <c r="I14" s="23"/>
    </row>
    <row r="15" spans="2:13" ht="18.75" customHeight="1" thickBot="1" x14ac:dyDescent="0.45">
      <c r="B15" s="385" t="s">
        <v>205</v>
      </c>
      <c r="C15" s="386"/>
      <c r="D15" s="46" t="s">
        <v>206</v>
      </c>
      <c r="E15" s="46" t="s">
        <v>207</v>
      </c>
      <c r="F15" s="46" t="s">
        <v>208</v>
      </c>
      <c r="G15" s="46" t="s">
        <v>209</v>
      </c>
      <c r="H15" s="47" t="s">
        <v>210</v>
      </c>
      <c r="I15" s="23"/>
      <c r="J15" s="387" t="s">
        <v>211</v>
      </c>
      <c r="K15" s="388"/>
      <c r="L15" s="389"/>
    </row>
    <row r="16" spans="2:13" ht="5.25" customHeight="1" thickBot="1" x14ac:dyDescent="0.45">
      <c r="M16" s="22"/>
    </row>
    <row r="17" spans="1:20" ht="22.5" customHeight="1" x14ac:dyDescent="0.4">
      <c r="B17" s="390" t="s">
        <v>212</v>
      </c>
      <c r="C17" s="391"/>
      <c r="D17" s="48">
        <v>450</v>
      </c>
      <c r="E17" s="49" t="s">
        <v>155</v>
      </c>
      <c r="F17" s="50">
        <v>550</v>
      </c>
      <c r="G17" s="51">
        <f>ROUND(D17*F17,0)</f>
        <v>247500</v>
      </c>
      <c r="H17" s="156" t="s">
        <v>243</v>
      </c>
      <c r="I17" s="23"/>
      <c r="J17" s="392" t="s">
        <v>213</v>
      </c>
      <c r="K17" s="393"/>
      <c r="L17" s="394"/>
    </row>
    <row r="18" spans="1:20" ht="22.5" customHeight="1" x14ac:dyDescent="0.4">
      <c r="B18" s="382" t="s">
        <v>185</v>
      </c>
      <c r="C18" s="383"/>
      <c r="D18" s="52"/>
      <c r="E18" s="53"/>
      <c r="F18" s="54"/>
      <c r="G18" s="55">
        <f>ROUND(D18*F18,0)</f>
        <v>0</v>
      </c>
      <c r="H18" s="56"/>
      <c r="I18" s="23"/>
      <c r="J18" s="395"/>
      <c r="K18" s="396"/>
      <c r="L18" s="397"/>
    </row>
    <row r="19" spans="1:20" ht="22.5" customHeight="1" x14ac:dyDescent="0.4">
      <c r="B19" s="382"/>
      <c r="C19" s="383"/>
      <c r="D19" s="52"/>
      <c r="E19" s="53"/>
      <c r="F19" s="54"/>
      <c r="G19" s="55">
        <f t="shared" ref="G19:G27" si="0">ROUND(D19*F19,0)</f>
        <v>0</v>
      </c>
      <c r="H19" s="56"/>
      <c r="I19" s="23"/>
      <c r="J19" s="395"/>
      <c r="K19" s="396"/>
      <c r="L19" s="397"/>
      <c r="T19" s="57"/>
    </row>
    <row r="20" spans="1:20" ht="22.5" customHeight="1" x14ac:dyDescent="0.4">
      <c r="B20" s="382"/>
      <c r="C20" s="383"/>
      <c r="D20" s="52"/>
      <c r="E20" s="53"/>
      <c r="F20" s="54"/>
      <c r="G20" s="55">
        <f t="shared" si="0"/>
        <v>0</v>
      </c>
      <c r="H20" s="56"/>
      <c r="I20" s="23"/>
      <c r="J20" s="395"/>
      <c r="K20" s="396"/>
      <c r="L20" s="397"/>
      <c r="T20" s="57"/>
    </row>
    <row r="21" spans="1:20" ht="22.5" customHeight="1" x14ac:dyDescent="0.4">
      <c r="B21" s="382"/>
      <c r="C21" s="383"/>
      <c r="D21" s="52"/>
      <c r="E21" s="53"/>
      <c r="F21" s="54"/>
      <c r="G21" s="55">
        <f t="shared" si="0"/>
        <v>0</v>
      </c>
      <c r="H21" s="56"/>
      <c r="I21" s="23"/>
      <c r="J21" s="395"/>
      <c r="K21" s="396"/>
      <c r="L21" s="397"/>
      <c r="T21" s="57"/>
    </row>
    <row r="22" spans="1:20" ht="22.5" customHeight="1" x14ac:dyDescent="0.4">
      <c r="B22" s="382"/>
      <c r="C22" s="383"/>
      <c r="D22" s="52"/>
      <c r="E22" s="53"/>
      <c r="F22" s="54"/>
      <c r="G22" s="55">
        <f t="shared" si="0"/>
        <v>0</v>
      </c>
      <c r="H22" s="56"/>
      <c r="I22" s="23"/>
      <c r="J22" s="398"/>
      <c r="K22" s="399"/>
      <c r="L22" s="400"/>
      <c r="T22" s="57"/>
    </row>
    <row r="23" spans="1:20" ht="22.5" customHeight="1" thickBot="1" x14ac:dyDescent="0.45">
      <c r="B23" s="382"/>
      <c r="C23" s="383"/>
      <c r="D23" s="52"/>
      <c r="E23" s="53"/>
      <c r="F23" s="54"/>
      <c r="G23" s="55">
        <f t="shared" si="0"/>
        <v>0</v>
      </c>
      <c r="H23" s="56"/>
      <c r="I23" s="23"/>
      <c r="T23" s="57"/>
    </row>
    <row r="24" spans="1:20" ht="22.5" customHeight="1" x14ac:dyDescent="0.4">
      <c r="B24" s="382"/>
      <c r="C24" s="383"/>
      <c r="D24" s="52"/>
      <c r="E24" s="53"/>
      <c r="F24" s="54"/>
      <c r="G24" s="55">
        <f t="shared" si="0"/>
        <v>0</v>
      </c>
      <c r="H24" s="56"/>
      <c r="I24" s="23"/>
      <c r="J24" s="58" t="s">
        <v>214</v>
      </c>
      <c r="K24" s="59">
        <f>SUM(G17:G27)</f>
        <v>247500</v>
      </c>
      <c r="L24" s="60"/>
    </row>
    <row r="25" spans="1:20" ht="22.5" customHeight="1" x14ac:dyDescent="0.4">
      <c r="B25" s="382"/>
      <c r="C25" s="383"/>
      <c r="D25" s="52"/>
      <c r="E25" s="53"/>
      <c r="F25" s="54"/>
      <c r="G25" s="55">
        <f t="shared" si="0"/>
        <v>0</v>
      </c>
      <c r="H25" s="56"/>
      <c r="I25" s="23"/>
      <c r="J25" s="61" t="s">
        <v>215</v>
      </c>
      <c r="K25" s="62">
        <v>0.1</v>
      </c>
      <c r="L25" s="60"/>
    </row>
    <row r="26" spans="1:20" ht="22.5" customHeight="1" x14ac:dyDescent="0.4">
      <c r="B26" s="382"/>
      <c r="C26" s="383"/>
      <c r="D26" s="52"/>
      <c r="E26" s="53"/>
      <c r="F26" s="54"/>
      <c r="G26" s="55">
        <f t="shared" si="0"/>
        <v>0</v>
      </c>
      <c r="H26" s="56"/>
      <c r="I26" s="23"/>
      <c r="J26" s="61" t="s">
        <v>187</v>
      </c>
      <c r="K26" s="63">
        <f>ROUNDDOWN(K24*K25,0)</f>
        <v>24750</v>
      </c>
      <c r="L26" s="60"/>
    </row>
    <row r="27" spans="1:20" ht="22.5" customHeight="1" thickBot="1" x14ac:dyDescent="0.45">
      <c r="B27" s="380"/>
      <c r="C27" s="381"/>
      <c r="D27" s="64"/>
      <c r="E27" s="65"/>
      <c r="F27" s="66"/>
      <c r="G27" s="67">
        <f t="shared" si="0"/>
        <v>0</v>
      </c>
      <c r="H27" s="68"/>
      <c r="I27" s="23"/>
      <c r="J27" s="69" t="s">
        <v>216</v>
      </c>
      <c r="K27" s="70">
        <f>K24+K26</f>
        <v>272250</v>
      </c>
      <c r="L27" s="60"/>
    </row>
    <row r="28" spans="1:20" s="71" customFormat="1" ht="20.100000000000001" customHeight="1" x14ac:dyDescent="0.4">
      <c r="A28" s="21" t="s">
        <v>190</v>
      </c>
    </row>
    <row r="29" spans="1:20" s="71" customFormat="1" ht="20.100000000000001" customHeight="1" x14ac:dyDescent="0.4">
      <c r="A29" s="21" t="s">
        <v>191</v>
      </c>
    </row>
    <row r="30" spans="1:20" s="71" customFormat="1" ht="20.100000000000001" customHeight="1" x14ac:dyDescent="0.4">
      <c r="A30" s="21" t="s">
        <v>192</v>
      </c>
    </row>
  </sheetData>
  <mergeCells count="23">
    <mergeCell ref="J10:L10"/>
    <mergeCell ref="B1:E1"/>
    <mergeCell ref="F3:H4"/>
    <mergeCell ref="B8:C8"/>
    <mergeCell ref="J8:L8"/>
    <mergeCell ref="K9:L9"/>
    <mergeCell ref="B17:C17"/>
    <mergeCell ref="J17:L22"/>
    <mergeCell ref="B18:C18"/>
    <mergeCell ref="B19:C19"/>
    <mergeCell ref="B20:C20"/>
    <mergeCell ref="F11:H11"/>
    <mergeCell ref="J11:L11"/>
    <mergeCell ref="F13:H13"/>
    <mergeCell ref="B15:C15"/>
    <mergeCell ref="J15:L15"/>
    <mergeCell ref="B27:C27"/>
    <mergeCell ref="B21:C21"/>
    <mergeCell ref="B22:C22"/>
    <mergeCell ref="B23:C23"/>
    <mergeCell ref="B24:C24"/>
    <mergeCell ref="B25:C25"/>
    <mergeCell ref="B26:C26"/>
  </mergeCells>
  <phoneticPr fontId="1"/>
  <hyperlinks>
    <hyperlink ref="A29" r:id="rId1" xr:uid="{F0EB79C4-9F21-4BEA-9631-EE23EFB031CB}"/>
    <hyperlink ref="A30" r:id="rId2" xr:uid="{4D253AF7-8A7A-4EE2-9ABC-381EB0E64E2C}"/>
    <hyperlink ref="A28" r:id="rId3" xr:uid="{63879AC4-32AE-428A-91D1-18CF5FA838F1}"/>
  </hyperlinks>
  <pageMargins left="0.7" right="0.7" top="0.75" bottom="0.75" header="0.3" footer="0.3"/>
  <pageSetup paperSize="9" scale="61" orientation="portrait" r:id="rId4"/>
  <headerFooter alignWithMargins="0"/>
  <drawing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E5BFF-2821-4F93-99FA-311953E2EFB4}">
  <sheetPr>
    <pageSetUpPr fitToPage="1"/>
  </sheetPr>
  <dimension ref="A1:U32"/>
  <sheetViews>
    <sheetView showGridLines="0" showZeros="0" showRuler="0" zoomScaleNormal="100" workbookViewId="0">
      <selection activeCell="F8" sqref="F8"/>
    </sheetView>
  </sheetViews>
  <sheetFormatPr defaultColWidth="8.875" defaultRowHeight="18.75" x14ac:dyDescent="0.4"/>
  <cols>
    <col min="1" max="1" width="1.125" style="22" customWidth="1"/>
    <col min="2" max="2" width="8.875" style="25"/>
    <col min="3" max="3" width="22.5" style="25" customWidth="1"/>
    <col min="4" max="4" width="9" style="25" customWidth="1"/>
    <col min="5" max="5" width="6.625" style="25" customWidth="1"/>
    <col min="6" max="6" width="10.125" style="25" customWidth="1"/>
    <col min="7" max="7" width="11.625" style="25" customWidth="1"/>
    <col min="8" max="8" width="12.375" style="25" customWidth="1"/>
    <col min="9" max="9" width="16.125" style="22" customWidth="1"/>
    <col min="10" max="10" width="1.875" style="22" customWidth="1"/>
    <col min="11" max="11" width="12.5" style="22" customWidth="1"/>
    <col min="12" max="12" width="19.625" style="22" customWidth="1"/>
    <col min="13" max="13" width="1.125" style="22" customWidth="1"/>
    <col min="14" max="16384" width="8.875" style="22"/>
  </cols>
  <sheetData>
    <row r="1" spans="2:12" ht="35.25" customHeight="1" x14ac:dyDescent="0.4">
      <c r="B1" s="359"/>
      <c r="C1" s="360"/>
      <c r="D1" s="360"/>
      <c r="E1" s="360"/>
      <c r="F1" s="443" t="s">
        <v>144</v>
      </c>
      <c r="G1" s="443"/>
      <c r="H1" s="443"/>
      <c r="I1" s="443"/>
      <c r="J1" s="443"/>
      <c r="K1" s="443"/>
      <c r="L1" s="443"/>
    </row>
    <row r="2" spans="2:12" ht="8.25" customHeight="1" thickBot="1" x14ac:dyDescent="0.45">
      <c r="B2" s="363"/>
      <c r="C2" s="364"/>
      <c r="D2" s="364"/>
      <c r="E2" s="364"/>
      <c r="F2" s="364"/>
      <c r="G2" s="364"/>
      <c r="H2" s="365"/>
    </row>
    <row r="3" spans="2:12" ht="18.75" customHeight="1" thickBot="1" x14ac:dyDescent="0.45">
      <c r="B3" s="72"/>
      <c r="K3" s="153" t="s">
        <v>193</v>
      </c>
      <c r="L3" s="152" t="s">
        <v>231</v>
      </c>
    </row>
    <row r="4" spans="2:12" ht="21.75" customHeight="1" x14ac:dyDescent="0.4">
      <c r="B4" s="75"/>
      <c r="C4" s="76"/>
      <c r="D4" s="77"/>
      <c r="K4" s="153" t="s">
        <v>218</v>
      </c>
      <c r="L4" s="152" t="s">
        <v>230</v>
      </c>
    </row>
    <row r="5" spans="2:12" ht="10.5" customHeight="1" x14ac:dyDescent="0.4">
      <c r="B5" s="72"/>
    </row>
    <row r="6" spans="2:12" ht="18.75" customHeight="1" x14ac:dyDescent="0.4">
      <c r="B6" s="72"/>
      <c r="H6" s="407" t="s">
        <v>229</v>
      </c>
      <c r="I6" s="407"/>
      <c r="J6" s="407"/>
      <c r="K6" s="408"/>
    </row>
    <row r="7" spans="2:12" ht="18.75" customHeight="1" x14ac:dyDescent="0.4">
      <c r="B7" s="72"/>
      <c r="H7" s="151" t="s">
        <v>198</v>
      </c>
      <c r="I7" s="409" t="s">
        <v>199</v>
      </c>
      <c r="J7" s="409"/>
      <c r="K7" s="410"/>
    </row>
    <row r="8" spans="2:12" ht="18.75" customHeight="1" x14ac:dyDescent="0.4">
      <c r="H8" s="413" t="s">
        <v>200</v>
      </c>
      <c r="I8" s="413"/>
      <c r="J8" s="413"/>
      <c r="K8" s="414"/>
    </row>
    <row r="9" spans="2:12" ht="19.5" customHeight="1" x14ac:dyDescent="0.4">
      <c r="B9" s="441" t="s">
        <v>156</v>
      </c>
      <c r="C9" s="442"/>
      <c r="H9" s="411" t="s">
        <v>203</v>
      </c>
      <c r="I9" s="411"/>
      <c r="J9" s="411"/>
      <c r="K9" s="412"/>
    </row>
    <row r="10" spans="2:12" ht="25.5" customHeight="1" x14ac:dyDescent="0.4"/>
    <row r="11" spans="2:12" ht="21" customHeight="1" x14ac:dyDescent="0.4">
      <c r="B11" s="448" t="s">
        <v>174</v>
      </c>
      <c r="C11" s="449">
        <f>L25</f>
        <v>11000</v>
      </c>
      <c r="D11" s="150" t="s">
        <v>201</v>
      </c>
      <c r="E11" s="439" t="s">
        <v>202</v>
      </c>
      <c r="F11" s="440"/>
      <c r="H11" s="149"/>
      <c r="I11" s="149"/>
      <c r="K11" s="415" t="s">
        <v>226</v>
      </c>
      <c r="L11" s="416"/>
    </row>
    <row r="12" spans="2:12" ht="20.100000000000001" customHeight="1" x14ac:dyDescent="0.4">
      <c r="B12" s="445"/>
      <c r="C12" s="450"/>
      <c r="D12" s="150" t="s">
        <v>204</v>
      </c>
      <c r="E12" s="439" t="s">
        <v>171</v>
      </c>
      <c r="F12" s="440"/>
      <c r="H12" s="149"/>
      <c r="I12" s="149"/>
      <c r="K12" s="417"/>
      <c r="L12" s="418"/>
    </row>
    <row r="13" spans="2:12" ht="5.25" customHeight="1" x14ac:dyDescent="0.4">
      <c r="B13" s="364"/>
      <c r="C13" s="364"/>
      <c r="D13" s="364"/>
      <c r="E13" s="364"/>
      <c r="F13" s="364"/>
      <c r="G13" s="364"/>
      <c r="H13" s="364"/>
      <c r="I13" s="23"/>
      <c r="K13" s="417"/>
      <c r="L13" s="418"/>
    </row>
    <row r="14" spans="2:12" ht="18.75" customHeight="1" x14ac:dyDescent="0.4">
      <c r="B14" s="446" t="s">
        <v>205</v>
      </c>
      <c r="C14" s="447"/>
      <c r="D14" s="148" t="s">
        <v>206</v>
      </c>
      <c r="E14" s="148" t="s">
        <v>207</v>
      </c>
      <c r="F14" s="148" t="s">
        <v>208</v>
      </c>
      <c r="G14" s="148" t="s">
        <v>209</v>
      </c>
      <c r="H14" s="444" t="s">
        <v>177</v>
      </c>
      <c r="I14" s="445"/>
      <c r="K14" s="417"/>
      <c r="L14" s="418"/>
    </row>
    <row r="15" spans="2:12" ht="5.25" customHeight="1" x14ac:dyDescent="0.4">
      <c r="B15" s="435"/>
      <c r="C15" s="436"/>
      <c r="D15" s="147"/>
      <c r="E15" s="146"/>
      <c r="F15" s="147"/>
      <c r="G15" s="146"/>
      <c r="H15" s="431"/>
      <c r="I15" s="432"/>
      <c r="K15" s="417"/>
      <c r="L15" s="418"/>
    </row>
    <row r="16" spans="2:12" ht="22.5" customHeight="1" x14ac:dyDescent="0.4">
      <c r="B16" s="425" t="s">
        <v>228</v>
      </c>
      <c r="C16" s="426"/>
      <c r="D16" s="140">
        <v>500</v>
      </c>
      <c r="E16" s="139" t="s">
        <v>227</v>
      </c>
      <c r="F16" s="138">
        <v>20</v>
      </c>
      <c r="G16" s="137">
        <f t="shared" ref="G16:G25" si="0">ROUND(D16*F16,0)</f>
        <v>10000</v>
      </c>
      <c r="H16" s="433" t="s">
        <v>246</v>
      </c>
      <c r="I16" s="434"/>
      <c r="K16" s="417"/>
      <c r="L16" s="418"/>
    </row>
    <row r="17" spans="1:21" ht="22.5" customHeight="1" x14ac:dyDescent="0.4">
      <c r="B17" s="427" t="s">
        <v>185</v>
      </c>
      <c r="C17" s="428"/>
      <c r="D17" s="134"/>
      <c r="E17" s="144"/>
      <c r="F17" s="132"/>
      <c r="G17" s="143">
        <f t="shared" si="0"/>
        <v>0</v>
      </c>
      <c r="H17" s="423"/>
      <c r="I17" s="424"/>
      <c r="K17" s="417"/>
      <c r="L17" s="418"/>
    </row>
    <row r="18" spans="1:21" ht="22.5" customHeight="1" x14ac:dyDescent="0.4">
      <c r="B18" s="429"/>
      <c r="C18" s="430"/>
      <c r="D18" s="140"/>
      <c r="E18" s="139"/>
      <c r="F18" s="138"/>
      <c r="G18" s="137">
        <f t="shared" si="0"/>
        <v>0</v>
      </c>
      <c r="H18" s="421"/>
      <c r="I18" s="422"/>
      <c r="K18" s="417"/>
      <c r="L18" s="418"/>
      <c r="U18" s="57"/>
    </row>
    <row r="19" spans="1:21" ht="22.5" customHeight="1" x14ac:dyDescent="0.4">
      <c r="B19" s="427"/>
      <c r="C19" s="428"/>
      <c r="D19" s="134"/>
      <c r="E19" s="144"/>
      <c r="F19" s="132"/>
      <c r="G19" s="143">
        <f t="shared" si="0"/>
        <v>0</v>
      </c>
      <c r="H19" s="423"/>
      <c r="I19" s="424"/>
      <c r="K19" s="417"/>
      <c r="L19" s="418"/>
      <c r="U19" s="57"/>
    </row>
    <row r="20" spans="1:21" ht="22.5" customHeight="1" x14ac:dyDescent="0.4">
      <c r="B20" s="429"/>
      <c r="C20" s="430"/>
      <c r="D20" s="140"/>
      <c r="E20" s="139"/>
      <c r="F20" s="138"/>
      <c r="G20" s="137">
        <f t="shared" si="0"/>
        <v>0</v>
      </c>
      <c r="H20" s="421"/>
      <c r="I20" s="422"/>
      <c r="K20" s="419"/>
      <c r="L20" s="420"/>
      <c r="U20" s="57"/>
    </row>
    <row r="21" spans="1:21" ht="22.5" customHeight="1" x14ac:dyDescent="0.4">
      <c r="B21" s="427"/>
      <c r="C21" s="428"/>
      <c r="D21" s="134"/>
      <c r="E21" s="144"/>
      <c r="F21" s="132"/>
      <c r="G21" s="143">
        <f t="shared" si="0"/>
        <v>0</v>
      </c>
      <c r="H21" s="423"/>
      <c r="I21" s="424"/>
      <c r="K21" s="145"/>
      <c r="L21" s="145"/>
      <c r="U21" s="57"/>
    </row>
    <row r="22" spans="1:21" ht="22.5" customHeight="1" x14ac:dyDescent="0.4">
      <c r="B22" s="429"/>
      <c r="C22" s="430"/>
      <c r="D22" s="140"/>
      <c r="E22" s="139"/>
      <c r="F22" s="138"/>
      <c r="G22" s="137">
        <f t="shared" si="0"/>
        <v>0</v>
      </c>
      <c r="H22" s="421"/>
      <c r="I22" s="422"/>
      <c r="K22" s="136" t="s">
        <v>214</v>
      </c>
      <c r="L22" s="135">
        <f>SUM(G16:G25)</f>
        <v>10000</v>
      </c>
      <c r="U22" s="57"/>
    </row>
    <row r="23" spans="1:21" ht="22.5" customHeight="1" x14ac:dyDescent="0.4">
      <c r="B23" s="427"/>
      <c r="C23" s="428"/>
      <c r="D23" s="134"/>
      <c r="E23" s="144"/>
      <c r="F23" s="132"/>
      <c r="G23" s="143">
        <f t="shared" si="0"/>
        <v>0</v>
      </c>
      <c r="H23" s="423"/>
      <c r="I23" s="424"/>
      <c r="J23" s="121"/>
      <c r="K23" s="142" t="s">
        <v>215</v>
      </c>
      <c r="L23" s="141">
        <v>0.1</v>
      </c>
      <c r="M23" s="128"/>
    </row>
    <row r="24" spans="1:21" ht="22.5" customHeight="1" x14ac:dyDescent="0.4">
      <c r="B24" s="429"/>
      <c r="C24" s="430"/>
      <c r="D24" s="140"/>
      <c r="E24" s="139"/>
      <c r="F24" s="138"/>
      <c r="G24" s="137">
        <f t="shared" si="0"/>
        <v>0</v>
      </c>
      <c r="H24" s="421"/>
      <c r="I24" s="422"/>
      <c r="J24" s="121"/>
      <c r="K24" s="136" t="s">
        <v>187</v>
      </c>
      <c r="L24" s="135">
        <f>ROUNDDOWN(L22*L23,0)</f>
        <v>1000</v>
      </c>
      <c r="M24" s="128"/>
    </row>
    <row r="25" spans="1:21" ht="22.5" customHeight="1" x14ac:dyDescent="0.4">
      <c r="B25" s="437"/>
      <c r="C25" s="438"/>
      <c r="D25" s="134"/>
      <c r="E25" s="133"/>
      <c r="F25" s="132"/>
      <c r="G25" s="131">
        <f t="shared" si="0"/>
        <v>0</v>
      </c>
      <c r="H25" s="423"/>
      <c r="I25" s="424"/>
      <c r="J25" s="121"/>
      <c r="K25" s="130" t="s">
        <v>216</v>
      </c>
      <c r="L25" s="129">
        <f>L22+L24</f>
        <v>11000</v>
      </c>
      <c r="M25" s="128"/>
    </row>
    <row r="26" spans="1:21" ht="22.5" customHeight="1" x14ac:dyDescent="0.4">
      <c r="B26" s="404"/>
      <c r="C26" s="405"/>
      <c r="D26" s="405"/>
      <c r="E26" s="405"/>
      <c r="F26" s="405"/>
      <c r="G26" s="405"/>
      <c r="H26" s="405"/>
      <c r="I26" s="405"/>
      <c r="J26" s="405"/>
      <c r="K26" s="405"/>
      <c r="L26" s="406"/>
      <c r="M26" s="128"/>
    </row>
    <row r="27" spans="1:21" s="71" customFormat="1" ht="20.100000000000001" customHeight="1" x14ac:dyDescent="0.4">
      <c r="A27" s="21" t="s">
        <v>190</v>
      </c>
    </row>
    <row r="28" spans="1:21" s="71" customFormat="1" ht="20.100000000000001" customHeight="1" x14ac:dyDescent="0.4">
      <c r="A28" s="21" t="s">
        <v>191</v>
      </c>
    </row>
    <row r="29" spans="1:21" s="71" customFormat="1" ht="20.100000000000001" customHeight="1" x14ac:dyDescent="0.4">
      <c r="A29" s="21" t="s">
        <v>192</v>
      </c>
    </row>
    <row r="30" spans="1:21" x14ac:dyDescent="0.4">
      <c r="B30" s="22"/>
      <c r="C30" s="22"/>
      <c r="F30" s="22"/>
      <c r="G30" s="22"/>
      <c r="H30" s="22"/>
    </row>
    <row r="31" spans="1:21" x14ac:dyDescent="0.4">
      <c r="B31" s="127"/>
      <c r="C31" s="126"/>
      <c r="F31" s="22"/>
      <c r="G31" s="22"/>
      <c r="H31" s="22"/>
    </row>
    <row r="32" spans="1:21" x14ac:dyDescent="0.4">
      <c r="G32" s="22"/>
      <c r="H32" s="22"/>
    </row>
  </sheetData>
  <mergeCells count="39">
    <mergeCell ref="B1:E1"/>
    <mergeCell ref="B2:H2"/>
    <mergeCell ref="B9:C9"/>
    <mergeCell ref="F1:L1"/>
    <mergeCell ref="H14:I14"/>
    <mergeCell ref="B13:H13"/>
    <mergeCell ref="B14:C14"/>
    <mergeCell ref="E12:F12"/>
    <mergeCell ref="B11:B12"/>
    <mergeCell ref="C11:C12"/>
    <mergeCell ref="H20:I20"/>
    <mergeCell ref="H21:I21"/>
    <mergeCell ref="B15:C15"/>
    <mergeCell ref="B25:C25"/>
    <mergeCell ref="E11:F11"/>
    <mergeCell ref="B23:C23"/>
    <mergeCell ref="B24:C24"/>
    <mergeCell ref="B19:C19"/>
    <mergeCell ref="B20:C20"/>
    <mergeCell ref="B21:C21"/>
    <mergeCell ref="H17:I17"/>
    <mergeCell ref="H18:I18"/>
    <mergeCell ref="H19:I19"/>
    <mergeCell ref="B26:L26"/>
    <mergeCell ref="H6:K6"/>
    <mergeCell ref="I7:K7"/>
    <mergeCell ref="H9:K9"/>
    <mergeCell ref="H8:K8"/>
    <mergeCell ref="K11:L20"/>
    <mergeCell ref="H22:I22"/>
    <mergeCell ref="H23:I23"/>
    <mergeCell ref="B16:C16"/>
    <mergeCell ref="B17:C17"/>
    <mergeCell ref="B18:C18"/>
    <mergeCell ref="H15:I15"/>
    <mergeCell ref="H16:I16"/>
    <mergeCell ref="H24:I24"/>
    <mergeCell ref="H25:I25"/>
    <mergeCell ref="B22:C22"/>
  </mergeCells>
  <phoneticPr fontId="1"/>
  <hyperlinks>
    <hyperlink ref="A28" r:id="rId1" xr:uid="{AA525076-0CBB-419A-8C37-CE36EBAE9CD4}"/>
    <hyperlink ref="A29" r:id="rId2" xr:uid="{E141E9A5-134A-431B-812B-5C472A4C191A}"/>
    <hyperlink ref="A27" r:id="rId3" xr:uid="{0E4316F2-1F35-47D1-9F14-77A62788D231}"/>
  </hyperlinks>
  <pageMargins left="0.7" right="0.7" top="0.75" bottom="0.75" header="0.3" footer="0.3"/>
  <pageSetup paperSize="9" scale="91" orientation="landscape" r:id="rId4"/>
  <headerFooter alignWithMargins="0"/>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仮申請書 </vt:lpstr>
      <vt:lpstr>仮申請書 記入例</vt:lpstr>
      <vt:lpstr>見積詳細書</vt:lpstr>
      <vt:lpstr>見積詳細書 記入例</vt:lpstr>
      <vt:lpstr>例）見積書1-4</vt:lpstr>
      <vt:lpstr>例）見積書6-7</vt:lpstr>
      <vt:lpstr>例）見積書5</vt:lpstr>
      <vt:lpstr>例）見積書8</vt:lpstr>
      <vt:lpstr>'仮申請書 '!Print_Area</vt:lpstr>
      <vt:lpstr>見積詳細書!Print_Area</vt:lpstr>
      <vt:lpstr>'例）見積書1-4'!Print_Area</vt:lpstr>
      <vt:lpstr>'例）見積書5'!Print_Area</vt:lpstr>
      <vt:lpstr>'例）見積書6-7'!Print_Area</vt:lpstr>
      <vt:lpstr>'例）見積書8'!Print_Area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事務局 ガバナー事務所</cp:lastModifiedBy>
  <cp:lastPrinted>2024-03-05T11:28:39Z</cp:lastPrinted>
  <dcterms:created xsi:type="dcterms:W3CDTF">2022-08-29T01:16:31Z</dcterms:created>
  <dcterms:modified xsi:type="dcterms:W3CDTF">2025-06-25T06:11:42Z</dcterms:modified>
</cp:coreProperties>
</file>